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.sharepoint.com/sites/UNO-OSP/Shared Documents/1_Pre-Award/_Proposals/Ligon, Gina/PID2592 DHS NCITE/Award/Year 5/budget templates/"/>
    </mc:Choice>
  </mc:AlternateContent>
  <xr:revisionPtr revIDLastSave="4" documentId="13_ncr:1_{4D70C82C-E4F3-4D84-A430-46D8BE875DBB}" xr6:coauthVersionLast="47" xr6:coauthVersionMax="47" xr10:uidLastSave="{DE4CE38B-7791-484E-985B-2D6A4B9E958F}"/>
  <bookViews>
    <workbookView xWindow="-120" yWindow="-120" windowWidth="29040" windowHeight="15840" xr2:uid="{C52F18E6-5F95-DB47-87C8-2DDFED2445EB}"/>
  </bookViews>
  <sheets>
    <sheet name="Sheet1" sheetId="1" r:id="rId1"/>
  </sheets>
  <definedNames>
    <definedName name="_xlnm.Print_Area" localSheetId="0">Sheet1!$A$1:$E$110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C69" i="1" l="1"/>
  <c r="D69" i="1"/>
  <c r="E69" i="1"/>
  <c r="B69" i="1"/>
  <c r="B89" i="1"/>
  <c r="B90" i="1" s="1"/>
  <c r="E88" i="1"/>
  <c r="E87" i="1"/>
  <c r="E86" i="1"/>
  <c r="E85" i="1"/>
  <c r="E84" i="1"/>
  <c r="E83" i="1"/>
  <c r="E82" i="1"/>
  <c r="E81" i="1"/>
  <c r="E80" i="1"/>
  <c r="E79" i="1"/>
  <c r="D76" i="1"/>
  <c r="C76" i="1"/>
  <c r="B76" i="1"/>
  <c r="E75" i="1"/>
  <c r="E74" i="1"/>
  <c r="E73" i="1"/>
  <c r="E72" i="1"/>
  <c r="D64" i="1"/>
  <c r="C64" i="1"/>
  <c r="B64" i="1"/>
  <c r="E63" i="1"/>
  <c r="C57" i="1"/>
  <c r="D57" i="1" s="1"/>
  <c r="D47" i="1"/>
  <c r="D56" i="1" s="1"/>
  <c r="C47" i="1"/>
  <c r="C56" i="1" s="1"/>
  <c r="B47" i="1"/>
  <c r="B56" i="1" s="1"/>
  <c r="B46" i="1"/>
  <c r="B43" i="1"/>
  <c r="C43" i="1" s="1"/>
  <c r="D43" i="1" s="1"/>
  <c r="B42" i="1"/>
  <c r="C42" i="1" s="1"/>
  <c r="B38" i="1"/>
  <c r="B37" i="1"/>
  <c r="B33" i="1"/>
  <c r="B32" i="1"/>
  <c r="B29" i="1"/>
  <c r="C29" i="1" s="1"/>
  <c r="D29" i="1" s="1"/>
  <c r="B28" i="1"/>
  <c r="B24" i="1"/>
  <c r="C24" i="1" s="1"/>
  <c r="D24" i="1" s="1"/>
  <c r="B23" i="1"/>
  <c r="C23" i="1" s="1"/>
  <c r="B19" i="1"/>
  <c r="B18" i="1"/>
  <c r="C18" i="1" s="1"/>
  <c r="B14" i="1"/>
  <c r="B13" i="1"/>
  <c r="B15" i="1" s="1"/>
  <c r="B10" i="1"/>
  <c r="C10" i="1" s="1"/>
  <c r="D10" i="1" s="1"/>
  <c r="B9" i="1"/>
  <c r="E64" i="1" l="1"/>
  <c r="B39" i="1"/>
  <c r="E56" i="1"/>
  <c r="B20" i="1"/>
  <c r="B52" i="1" s="1"/>
  <c r="E76" i="1"/>
  <c r="C89" i="1"/>
  <c r="D89" i="1" s="1"/>
  <c r="D90" i="1" s="1"/>
  <c r="E33" i="1"/>
  <c r="D23" i="1"/>
  <c r="C25" i="1"/>
  <c r="D42" i="1"/>
  <c r="C44" i="1"/>
  <c r="D18" i="1"/>
  <c r="C9" i="1"/>
  <c r="C14" i="1"/>
  <c r="D14" i="1" s="1"/>
  <c r="E24" i="1"/>
  <c r="C28" i="1"/>
  <c r="C33" i="1"/>
  <c r="D33" i="1" s="1"/>
  <c r="E43" i="1"/>
  <c r="C46" i="1"/>
  <c r="B44" i="1"/>
  <c r="B55" i="1"/>
  <c r="B25" i="1"/>
  <c r="B53" i="1" s="1"/>
  <c r="E10" i="1"/>
  <c r="C13" i="1"/>
  <c r="C19" i="1"/>
  <c r="D19" i="1" s="1"/>
  <c r="E29" i="1"/>
  <c r="C32" i="1"/>
  <c r="C38" i="1"/>
  <c r="D38" i="1" s="1"/>
  <c r="E47" i="1"/>
  <c r="E57" i="1"/>
  <c r="B11" i="1"/>
  <c r="B51" i="1" s="1"/>
  <c r="B30" i="1"/>
  <c r="C37" i="1"/>
  <c r="B34" i="1"/>
  <c r="B54" i="1" s="1"/>
  <c r="C53" i="1" l="1"/>
  <c r="C90" i="1"/>
  <c r="E19" i="1"/>
  <c r="C55" i="1"/>
  <c r="D46" i="1"/>
  <c r="C11" i="1"/>
  <c r="C51" i="1" s="1"/>
  <c r="D9" i="1"/>
  <c r="D44" i="1"/>
  <c r="D25" i="1"/>
  <c r="E14" i="1"/>
  <c r="D37" i="1"/>
  <c r="C39" i="1"/>
  <c r="C34" i="1"/>
  <c r="D32" i="1"/>
  <c r="B49" i="1"/>
  <c r="E38" i="1"/>
  <c r="C15" i="1"/>
  <c r="D13" i="1"/>
  <c r="C20" i="1"/>
  <c r="D20" i="1"/>
  <c r="C30" i="1"/>
  <c r="D28" i="1"/>
  <c r="C52" i="1" l="1"/>
  <c r="C54" i="1"/>
  <c r="D53" i="1"/>
  <c r="C49" i="1"/>
  <c r="D15" i="1"/>
  <c r="D54" i="1" s="1"/>
  <c r="B58" i="1"/>
  <c r="B60" i="1" s="1"/>
  <c r="D11" i="1"/>
  <c r="D51" i="1" s="1"/>
  <c r="E90" i="1"/>
  <c r="E89" i="1"/>
  <c r="E23" i="1"/>
  <c r="E25" i="1" s="1"/>
  <c r="D55" i="1"/>
  <c r="D34" i="1"/>
  <c r="D30" i="1"/>
  <c r="D39" i="1"/>
  <c r="D52" i="1" s="1"/>
  <c r="D49" i="1" l="1"/>
  <c r="C58" i="1"/>
  <c r="C60" i="1" s="1"/>
  <c r="C94" i="1" s="1"/>
  <c r="C96" i="1" s="1"/>
  <c r="E42" i="1"/>
  <c r="E44" i="1" s="1"/>
  <c r="E9" i="1"/>
  <c r="E11" i="1" s="1"/>
  <c r="B94" i="1"/>
  <c r="B92" i="1"/>
  <c r="E13" i="1"/>
  <c r="E15" i="1" s="1"/>
  <c r="E18" i="1"/>
  <c r="E20" i="1" s="1"/>
  <c r="C92" i="1" l="1"/>
  <c r="C98" i="1" s="1"/>
  <c r="D58" i="1"/>
  <c r="D60" i="1" s="1"/>
  <c r="D94" i="1" s="1"/>
  <c r="D96" i="1" s="1"/>
  <c r="E53" i="1"/>
  <c r="E54" i="1"/>
  <c r="E32" i="1"/>
  <c r="E34" i="1" s="1"/>
  <c r="B96" i="1"/>
  <c r="D92" i="1"/>
  <c r="E55" i="1"/>
  <c r="E46" i="1"/>
  <c r="E52" i="1"/>
  <c r="E37" i="1"/>
  <c r="E39" i="1" s="1"/>
  <c r="E28" i="1"/>
  <c r="E30" i="1" s="1"/>
  <c r="E51" i="1"/>
  <c r="E58" i="1" l="1"/>
  <c r="D98" i="1"/>
  <c r="B98" i="1"/>
  <c r="E49" i="1" l="1"/>
  <c r="E60" i="1"/>
  <c r="E92" i="1" l="1"/>
  <c r="E96" i="1"/>
  <c r="E94" i="1"/>
  <c r="E98" i="1" l="1"/>
</calcChain>
</file>

<file path=xl/sharedStrings.xml><?xml version="1.0" encoding="utf-8"?>
<sst xmlns="http://schemas.openxmlformats.org/spreadsheetml/2006/main" count="99" uniqueCount="76">
  <si>
    <t xml:space="preserve">Partner:  </t>
  </si>
  <si>
    <t xml:space="preserve">PI Name: </t>
  </si>
  <si>
    <t xml:space="preserve">Program Title:  </t>
  </si>
  <si>
    <t>Period of Performance</t>
  </si>
  <si>
    <t xml:space="preserve"> </t>
  </si>
  <si>
    <t>2024-25</t>
  </si>
  <si>
    <t>TOTAL</t>
  </si>
  <si>
    <t>A.  Senior personnel</t>
  </si>
  <si>
    <t>FACULTY (J, K, L)</t>
  </si>
  <si>
    <t xml:space="preserve">PI:summer months   </t>
  </si>
  <si>
    <t>PI: academic year/calendar year</t>
  </si>
  <si>
    <t>TOTAL FACULTY SALARY</t>
  </si>
  <si>
    <t>Administration (M1, N1)</t>
  </si>
  <si>
    <t xml:space="preserve">Name (TBD),  FTE, person months 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</si>
  <si>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</si>
  <si>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</si>
  <si>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</si>
  <si>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</si>
  <si>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</si>
  <si>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</si>
  <si>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Graduate Assistant(s)</t>
  </si>
  <si>
    <t>Student worker(s)</t>
  </si>
  <si>
    <t>Salaries &amp; Wages SUBTOTAL</t>
  </si>
  <si>
    <t>C.  Fringe Benefits</t>
  </si>
  <si>
    <t xml:space="preserve">Graduate Assistants @ 0.32% </t>
  </si>
  <si>
    <t xml:space="preserve">Student workers/part time temporary @ 7.97% 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</si>
  <si>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</si>
  <si>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</si>
  <si>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</si>
  <si>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</si>
  <si>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</si>
  <si>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</si>
  <si>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Domestic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</si>
  <si>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</si>
  <si>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</si>
  <si>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</si>
  <si>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</si>
  <si>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</si>
  <si>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</si>
  <si>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</si>
  <si>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</si>
  <si>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</si>
  <si>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</si>
  <si>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</si>
  <si>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Consultant Services</t>
  </si>
  <si>
    <t>Consultant Travel</t>
  </si>
  <si>
    <t>Computer Services</t>
  </si>
  <si>
    <t>Subaward (under $25,000): TBA #1</t>
  </si>
  <si>
    <t>Subawards (over $25,000): TBA #1</t>
  </si>
  <si>
    <t>Subaward (under $25,000): TBA #2</t>
  </si>
  <si>
    <t>Subawards (over $25,000): TBA #2</t>
  </si>
  <si>
    <t>Other/OPERATING</t>
  </si>
  <si>
    <t>Other/TUITION: $ rate @ # credit hrs/yr</t>
  </si>
  <si>
    <t>Other Direct Costs SUBTOTAL</t>
  </si>
  <si>
    <t>H.  Total Direct Costs</t>
  </si>
  <si>
    <r>
      <t>I. MTDC</t>
    </r>
    <r>
      <rPr>
        <sz val="10"/>
        <color rgb="FFFF0000"/>
        <rFont val="Arial"/>
        <family val="2"/>
      </rPr>
      <t xml:space="preserve"> </t>
    </r>
  </si>
  <si>
    <t>J.  Facilities and Administrative Costs 48.5% MTDC</t>
  </si>
  <si>
    <t>K.  Total Costs</t>
  </si>
  <si>
    <t>Budget Notes (Internal Use Only)</t>
  </si>
  <si>
    <t>INSTRUCTIONS:</t>
  </si>
  <si>
    <t xml:space="preserve">1. Enter the project end date in cell A4. </t>
  </si>
  <si>
    <t>2. Plug in rates for tuition if applicable into cell formula.</t>
  </si>
  <si>
    <t xml:space="preserve">3. For multi-year budgets, add/remove columns and adjust formulas in the Total column as necessary. </t>
  </si>
  <si>
    <t>4. Make sure budget category totals and breakdowns agree with Grants.gov Workspace templates.</t>
  </si>
  <si>
    <t>2025-26</t>
  </si>
  <si>
    <t>Salary increases estimated at 3% annually</t>
  </si>
  <si>
    <t>Mileage reimbursement estimated at $0.34/mile effective 07/01/2022</t>
  </si>
  <si>
    <t>Start/End Dates:  July 1, 2024 - ____________</t>
  </si>
  <si>
    <t>2026-27</t>
  </si>
  <si>
    <t>Faculty (J, K, L)- 27.62%</t>
  </si>
  <si>
    <t>Staff - (B) M/P - 28.38%</t>
  </si>
  <si>
    <t>Staff - ( C) O/S - 32.03%</t>
  </si>
  <si>
    <t>Administration - (M1, N1) 23.04%</t>
  </si>
  <si>
    <t>Graduate Assistant health insurance $4,300/yr, with 10% annual increase starting in 2025-26</t>
  </si>
  <si>
    <t>Tuition Rates 2024-25:                                                                                             IS&amp;T - $381 (budgets 21 credit hours)                                                                                   CBA - $421                                                                                                    All Others - $365</t>
  </si>
  <si>
    <t>Tuition increases estimated at 2.75% annually starting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</si>
</sst>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3" fontId="3" fillId="3" borderId="0" xfId="0" applyNumberFormat="1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left"/>
    </xf>
    <xf numFmtId="0" fontId="3" fillId="0" borderId="0" xfId="0" applyFont="1"/>
    <xf numFmtId="3" fontId="2" fillId="4" borderId="0" xfId="0" applyNumberFormat="1" applyFont="1" applyFill="1" applyAlignment="1">
      <alignment horizontal="left"/>
    </xf>
    <xf numFmtId="164" fontId="3" fillId="0" borderId="0" xfId="1" applyNumberFormat="1" applyFont="1" applyFill="1" applyBorder="1"/>
    <xf numFmtId="3" fontId="2" fillId="4" borderId="0" xfId="0" applyNumberFormat="1" applyFont="1" applyFill="1" applyAlignment="1">
      <alignment wrapText="1"/>
    </xf>
    <xf numFmtId="3" fontId="2" fillId="4" borderId="0" xfId="0" applyNumberFormat="1" applyFont="1" applyFill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D19E-2214-0F43-83E3-3CA6E86E86F7}">
  <dimension ref="A1:I130"/>
  <sheetViews>
    <sheetView tabSelected="1" zoomScaleNormal="100" zoomScaleSheetLayoutView="100" workbookViewId="0">
      <selection activeCell="B9" sqref="B9"/>
    </sheetView>
  </sheetViews>
  <sheetFormatPr defaultColWidth="9.125" defaultRowHeight="15" x14ac:dyDescent="0.2"/>
  <cols>
    <col min="1" max="1" width="62.625" style="3" customWidth="1"/>
    <col min="2" max="5" width="14.625" style="3" customWidth="1"/>
    <col min="6" max="7" width="13.375" style="3" customWidth="1"/>
    <col min="8" max="16384" width="9.125" style="3"/>
  </cols>
  <sheetData>
    <row r="1" spans="1:7" ht="18.600000000000001" customHeight="1" x14ac:dyDescent="0.25">
      <c r="A1" s="1" t="s">
        <v>0</v>
      </c>
      <c r="B1" s="1"/>
      <c r="C1" s="1"/>
      <c r="D1" s="1"/>
      <c r="E1" s="1"/>
      <c r="F1" s="2"/>
      <c r="G1" s="2"/>
    </row>
    <row r="2" spans="1:7" ht="18.600000000000001" customHeight="1" x14ac:dyDescent="0.25">
      <c r="A2" s="1" t="s">
        <v>1</v>
      </c>
      <c r="B2" s="4"/>
      <c r="C2" s="4"/>
      <c r="D2" s="4"/>
      <c r="E2" s="4"/>
    </row>
    <row r="3" spans="1:7" ht="18.600000000000001" customHeight="1" x14ac:dyDescent="0.25">
      <c r="A3" s="1" t="s">
        <v>2</v>
      </c>
    </row>
    <row r="4" spans="1:7" ht="18.600000000000001" customHeight="1" x14ac:dyDescent="0.25">
      <c r="A4" s="1" t="s">
        <v>67</v>
      </c>
    </row>
    <row r="5" spans="1:7" ht="15.75" x14ac:dyDescent="0.25">
      <c r="A5" s="3" t="s">
        <v>4</v>
      </c>
      <c r="B5" s="30" t="s">
        <v>3</v>
      </c>
      <c r="C5" s="30"/>
      <c r="D5" s="30"/>
      <c r="E5" s="30"/>
    </row>
    <row r="6" spans="1:7" ht="15.75" x14ac:dyDescent="0.25">
      <c r="B6" s="5" t="s">
        <v>5</v>
      </c>
      <c r="C6" s="5" t="s">
        <v>64</v>
      </c>
      <c r="D6" s="5" t="s">
        <v>68</v>
      </c>
      <c r="E6" s="6" t="s">
        <v>6</v>
      </c>
    </row>
    <row r="7" spans="1:7" ht="18.600000000000001" customHeight="1" x14ac:dyDescent="0.2">
      <c r="A7" s="4" t="s">
        <v>7</v>
      </c>
      <c r="B7" s="4"/>
      <c r="C7" s="4"/>
      <c r="D7" s="4"/>
    </row>
    <row r="8" spans="1:7" ht="18.600000000000001" customHeight="1" x14ac:dyDescent="0.2">
      <c r="A8" s="7" t="s">
        <v>8</v>
      </c>
      <c r="B8" s="4"/>
      <c r="C8" s="4"/>
      <c r="D8" s="4"/>
    </row>
    <row r="9" spans="1:7" ht="18.600000000000001" customHeight="1" x14ac:dyDescent="0.2">
      <c r="A9" s="3" t="s">
        <v>9</v>
      </c>
      <c r="B9" s="3">
        <f>SUM(0*1.02/9*0)</f>
        <v>0</v>
      </c>
      <c r="C9" s="3">
        <f>B9*1.02</f>
        <v>0</v>
      </c>
      <c r="D9" s="3">
        <f t="shared" ref="D9:D10" si="0">C9*1.02</f>
        <v>0</v>
      </c>
      <c r="E9" s="3">
        <f>SUM(B9:D9)</f>
        <v>0</v>
      </c>
    </row>
    <row r="10" spans="1:7" ht="18.600000000000001" customHeight="1" x14ac:dyDescent="0.2">
      <c r="A10" s="3" t="s">
        <v>10</v>
      </c>
      <c r="B10" s="3">
        <f>SUM(0*1.02*0)</f>
        <v>0</v>
      </c>
      <c r="C10" s="3">
        <f>B10*1.02</f>
        <v>0</v>
      </c>
      <c r="D10" s="3">
        <f t="shared" si="0"/>
        <v>0</v>
      </c>
      <c r="E10" s="3">
        <f>SUM(B10:D10)</f>
        <v>0</v>
      </c>
    </row>
    <row r="11" spans="1:7" ht="18.600000000000001" customHeight="1" thickBot="1" x14ac:dyDescent="0.25">
      <c r="A11" s="8" t="s">
        <v>11</v>
      </c>
      <c r="B11" s="9">
        <f>SUM(B9:B10)</f>
        <v>0</v>
      </c>
      <c r="C11" s="9">
        <f t="shared" ref="C11:E11" si="1">SUM(C9:C10)</f>
        <v>0</v>
      </c>
      <c r="D11" s="9">
        <f t="shared" si="1"/>
        <v>0</v>
      </c>
      <c r="E11" s="9">
        <f t="shared" si="1"/>
        <v>0</v>
      </c>
    </row>
    <row r="12" spans="1:7" ht="18.600000000000001" customHeight="1" thickTop="1" x14ac:dyDescent="0.2">
      <c r="A12" s="10" t="s">
        <v>12</v>
      </c>
    </row>
    <row r="13" spans="1:7" ht="18.600000000000001" customHeight="1" x14ac:dyDescent="0.2">
      <c r="A13" s="11" t="s">
        <v>13</v>
      </c>
      <c r="B13" s="3">
        <f>SUM(0*1.02*0)</f>
        <v>0</v>
      </c>
      <c r="C13" s="3">
        <f>B13*1.02</f>
        <v>0</v>
      </c>
      <c r="D13" s="3">
        <f t="shared" ref="D13:D14" si="2">C13*1.02</f>
        <v>0</v>
      </c>
      <c r="E13" s="3">
        <f>SUM(B13:D13)</f>
        <v>0</v>
      </c>
    </row>
    <row r="14" spans="1:7" ht="18.600000000000001" customHeight="1" x14ac:dyDescent="0.2">
      <c r="A14" s="11" t="s">
        <v>13</v>
      </c>
      <c r="B14" s="3">
        <f>SUM(0*1.02*0)</f>
        <v>0</v>
      </c>
      <c r="C14" s="3">
        <f>B14*1.02</f>
        <v>0</v>
      </c>
      <c r="D14" s="3">
        <f t="shared" si="2"/>
        <v>0</v>
      </c>
      <c r="E14" s="3">
        <f>SUM(B14:D14)</f>
        <v>0</v>
      </c>
    </row>
    <row r="15" spans="1:7" ht="18.600000000000001" customHeight="1" thickBot="1" x14ac:dyDescent="0.25">
      <c r="A15" s="8" t="s">
        <v>14</v>
      </c>
      <c r="B15" s="9">
        <f>SUM(B13:B14)</f>
        <v>0</v>
      </c>
      <c r="C15" s="9">
        <f t="shared" ref="C15:E15" si="3">SUM(C13:C14)</f>
        <v>0</v>
      </c>
      <c r="D15" s="9">
        <f t="shared" si="3"/>
        <v>0</v>
      </c>
      <c r="E15" s="9">
        <f t="shared" si="3"/>
        <v>0</v>
      </c>
    </row>
    <row r="16" spans="1:7" ht="18.600000000000001" customHeight="1" thickTop="1" x14ac:dyDescent="0.2">
      <c r="A16" s="12"/>
    </row>
    <row r="17" spans="1:5" ht="18.600000000000001" customHeight="1" x14ac:dyDescent="0.2">
      <c r="A17" s="10" t="s">
        <v>15</v>
      </c>
    </row>
    <row r="18" spans="1:5" ht="18.600000000000001" customHeight="1" x14ac:dyDescent="0.2">
      <c r="A18" s="11" t="s">
        <v>13</v>
      </c>
      <c r="B18" s="3">
        <f>SUM(0*1.02*0)</f>
        <v>0</v>
      </c>
      <c r="C18" s="3">
        <f>B18*1.02</f>
        <v>0</v>
      </c>
      <c r="D18" s="3">
        <f t="shared" ref="D18:D19" si="4">C18*1.02</f>
        <v>0</v>
      </c>
      <c r="E18" s="3">
        <f>SUM(B18:D18)</f>
        <v>0</v>
      </c>
    </row>
    <row r="19" spans="1:5" ht="18.600000000000001" customHeight="1" x14ac:dyDescent="0.2">
      <c r="A19" s="11" t="s">
        <v>13</v>
      </c>
      <c r="B19" s="3">
        <f>SUM(0*1.02*0)</f>
        <v>0</v>
      </c>
      <c r="C19" s="3">
        <f>B19*1.02</f>
        <v>0</v>
      </c>
      <c r="D19" s="3">
        <f t="shared" si="4"/>
        <v>0</v>
      </c>
      <c r="E19" s="3">
        <f>SUM(B19:D19)</f>
        <v>0</v>
      </c>
    </row>
    <row r="20" spans="1:5" ht="18.600000000000001" customHeight="1" thickBot="1" x14ac:dyDescent="0.25">
      <c r="A20" s="8" t="s">
        <v>16</v>
      </c>
      <c r="B20" s="9">
        <f>SUM(B18:B19)</f>
        <v>0</v>
      </c>
      <c r="C20" s="9">
        <f t="shared" ref="C20:E20" si="5">SUM(C18:C19)</f>
        <v>0</v>
      </c>
      <c r="D20" s="9">
        <f t="shared" si="5"/>
        <v>0</v>
      </c>
      <c r="E20" s="9">
        <f t="shared" si="5"/>
        <v>0</v>
      </c>
    </row>
    <row r="21" spans="1:5" ht="18.600000000000001" customHeight="1" thickTop="1" x14ac:dyDescent="0.2">
      <c r="A21" s="11"/>
    </row>
    <row r="22" spans="1:5" ht="18.600000000000001" customHeight="1" x14ac:dyDescent="0.2">
      <c r="A22" s="10" t="s">
        <v>17</v>
      </c>
    </row>
    <row r="23" spans="1:5" ht="18.600000000000001" customHeight="1" x14ac:dyDescent="0.2">
      <c r="A23" s="11" t="s">
        <v>13</v>
      </c>
      <c r="B23" s="3">
        <f>SUM(0*1.02*0)</f>
        <v>0</v>
      </c>
      <c r="C23" s="3">
        <f>B23*1.02</f>
        <v>0</v>
      </c>
      <c r="D23" s="3">
        <f t="shared" ref="D23:D24" si="6">C23*1.02</f>
        <v>0</v>
      </c>
      <c r="E23" s="3">
        <f>SUM(B23:D23)</f>
        <v>0</v>
      </c>
    </row>
    <row r="24" spans="1:5" ht="18.600000000000001" customHeight="1" x14ac:dyDescent="0.2">
      <c r="A24" s="11" t="s">
        <v>13</v>
      </c>
      <c r="B24" s="3">
        <f>SUM(0*1.02*0)</f>
        <v>0</v>
      </c>
      <c r="C24" s="3">
        <f>B24*1.02</f>
        <v>0</v>
      </c>
      <c r="D24" s="3">
        <f t="shared" si="6"/>
        <v>0</v>
      </c>
      <c r="E24" s="3">
        <f>SUM(B24:D24)</f>
        <v>0</v>
      </c>
    </row>
    <row r="25" spans="1:5" ht="18.600000000000001" customHeight="1" thickBot="1" x14ac:dyDescent="0.25">
      <c r="A25" s="8" t="s">
        <v>18</v>
      </c>
      <c r="B25" s="9">
        <f>SUM(B23:B24)</f>
        <v>0</v>
      </c>
      <c r="C25" s="9">
        <f t="shared" ref="C25:E25" si="7">SUM(C23:C24)</f>
        <v>0</v>
      </c>
      <c r="D25" s="9">
        <f t="shared" si="7"/>
        <v>0</v>
      </c>
      <c r="E25" s="9">
        <f t="shared" si="7"/>
        <v>0</v>
      </c>
    </row>
    <row r="26" spans="1:5" ht="18.600000000000001" customHeight="1" thickTop="1" x14ac:dyDescent="0.2">
      <c r="A26" s="4" t="s">
        <v>19</v>
      </c>
      <c r="B26" s="4"/>
      <c r="C26" s="4"/>
      <c r="D26" s="4"/>
    </row>
    <row r="27" spans="1:5" ht="18.600000000000001" customHeight="1" x14ac:dyDescent="0.2">
      <c r="A27" s="7" t="s">
        <v>8</v>
      </c>
      <c r="B27" s="4"/>
      <c r="C27" s="4"/>
      <c r="D27" s="4"/>
    </row>
    <row r="28" spans="1:5" ht="18.600000000000001" customHeight="1" x14ac:dyDescent="0.2">
      <c r="A28" s="3" t="s">
        <v>9</v>
      </c>
      <c r="B28" s="3">
        <f>SUM(0*1.02/9*0)</f>
        <v>0</v>
      </c>
      <c r="C28" s="3">
        <f>B28*1.02</f>
        <v>0</v>
      </c>
      <c r="D28" s="3">
        <f t="shared" ref="D28:D29" si="8">C28*1.02</f>
        <v>0</v>
      </c>
      <c r="E28" s="3">
        <f>SUM(B28:D28)</f>
        <v>0</v>
      </c>
    </row>
    <row r="29" spans="1:5" ht="18.600000000000001" customHeight="1" x14ac:dyDescent="0.2">
      <c r="A29" s="3" t="s">
        <v>10</v>
      </c>
      <c r="B29" s="3">
        <f>SUM(0*1.02*0)</f>
        <v>0</v>
      </c>
      <c r="C29" s="3">
        <f>B29*1.02</f>
        <v>0</v>
      </c>
      <c r="D29" s="3">
        <f t="shared" si="8"/>
        <v>0</v>
      </c>
      <c r="E29" s="3">
        <f>SUM(B29:D29)</f>
        <v>0</v>
      </c>
    </row>
    <row r="30" spans="1:5" ht="18.600000000000001" customHeight="1" thickBot="1" x14ac:dyDescent="0.25">
      <c r="A30" s="8" t="s">
        <v>11</v>
      </c>
      <c r="B30" s="9">
        <f>SUM(B28:B29)</f>
        <v>0</v>
      </c>
      <c r="C30" s="9">
        <f t="shared" ref="C30:E30" si="9">SUM(C28:C29)</f>
        <v>0</v>
      </c>
      <c r="D30" s="9">
        <f t="shared" si="9"/>
        <v>0</v>
      </c>
      <c r="E30" s="9">
        <f t="shared" si="9"/>
        <v>0</v>
      </c>
    </row>
    <row r="31" spans="1:5" ht="18.600000000000001" customHeight="1" thickTop="1" x14ac:dyDescent="0.2">
      <c r="A31" s="10" t="s">
        <v>12</v>
      </c>
    </row>
    <row r="32" spans="1:5" ht="18.600000000000001" customHeight="1" x14ac:dyDescent="0.2">
      <c r="A32" s="11" t="s">
        <v>13</v>
      </c>
      <c r="B32" s="3">
        <f>SUM(0*1.02*0)</f>
        <v>0</v>
      </c>
      <c r="C32" s="3">
        <f>B32*1.02</f>
        <v>0</v>
      </c>
      <c r="D32" s="3">
        <f t="shared" ref="D32:D33" si="10">C32*1.02</f>
        <v>0</v>
      </c>
      <c r="E32" s="3">
        <f>SUM(B32:D32)</f>
        <v>0</v>
      </c>
    </row>
    <row r="33" spans="1:9" ht="18.600000000000001" customHeight="1" x14ac:dyDescent="0.2">
      <c r="A33" s="11" t="s">
        <v>13</v>
      </c>
      <c r="B33" s="3">
        <f>SUM(0*1.02*0)</f>
        <v>0</v>
      </c>
      <c r="C33" s="3">
        <f>B33*1.02</f>
        <v>0</v>
      </c>
      <c r="D33" s="3">
        <f t="shared" si="10"/>
        <v>0</v>
      </c>
      <c r="E33" s="3">
        <f>SUM(B33:D33)</f>
        <v>0</v>
      </c>
    </row>
    <row r="34" spans="1:9" ht="18.600000000000001" customHeight="1" thickBot="1" x14ac:dyDescent="0.25">
      <c r="A34" s="8" t="s">
        <v>14</v>
      </c>
      <c r="B34" s="9">
        <f>SUM(B32:B33)</f>
        <v>0</v>
      </c>
      <c r="C34" s="9">
        <f t="shared" ref="C34:E34" si="11">SUM(C32:C33)</f>
        <v>0</v>
      </c>
      <c r="D34" s="9">
        <f t="shared" si="11"/>
        <v>0</v>
      </c>
      <c r="E34" s="9">
        <f t="shared" si="11"/>
        <v>0</v>
      </c>
    </row>
    <row r="35" spans="1:9" ht="18.600000000000001" customHeight="1" thickTop="1" x14ac:dyDescent="0.2">
      <c r="A35" s="12"/>
    </row>
    <row r="36" spans="1:9" ht="18.600000000000001" customHeight="1" x14ac:dyDescent="0.2">
      <c r="A36" s="10" t="s">
        <v>15</v>
      </c>
    </row>
    <row r="37" spans="1:9" ht="18.600000000000001" customHeight="1" x14ac:dyDescent="0.2">
      <c r="A37" s="11" t="s">
        <v>13</v>
      </c>
      <c r="B37" s="3">
        <f>SUM(0*1.02*0)</f>
        <v>0</v>
      </c>
      <c r="C37" s="3">
        <f>B37*1.02</f>
        <v>0</v>
      </c>
      <c r="D37" s="3">
        <f t="shared" ref="D37:D38" si="12">C37*1.02</f>
        <v>0</v>
      </c>
      <c r="E37" s="3">
        <f>SUM(B37:D37)</f>
        <v>0</v>
      </c>
    </row>
    <row r="38" spans="1:9" ht="18.600000000000001" customHeight="1" x14ac:dyDescent="0.2">
      <c r="A38" s="11" t="s">
        <v>13</v>
      </c>
      <c r="B38" s="3">
        <f>SUM(0*1.02*0)</f>
        <v>0</v>
      </c>
      <c r="C38" s="3">
        <f>B38*1.02</f>
        <v>0</v>
      </c>
      <c r="D38" s="3">
        <f t="shared" si="12"/>
        <v>0</v>
      </c>
      <c r="E38" s="3">
        <f>SUM(B38:D38)</f>
        <v>0</v>
      </c>
    </row>
    <row r="39" spans="1:9" ht="18.600000000000001" customHeight="1" thickBot="1" x14ac:dyDescent="0.25">
      <c r="A39" s="8" t="s">
        <v>16</v>
      </c>
      <c r="B39" s="9">
        <f>SUM(B37:B38)</f>
        <v>0</v>
      </c>
      <c r="C39" s="9">
        <f t="shared" ref="C39:E39" si="13">SUM(C37:C38)</f>
        <v>0</v>
      </c>
      <c r="D39" s="9">
        <f t="shared" si="13"/>
        <v>0</v>
      </c>
      <c r="E39" s="9">
        <f t="shared" si="13"/>
        <v>0</v>
      </c>
    </row>
    <row r="40" spans="1:9" ht="18.600000000000001" customHeight="1" thickTop="1" x14ac:dyDescent="0.2">
      <c r="A40" s="11"/>
    </row>
    <row r="41" spans="1:9" ht="18.600000000000001" customHeight="1" x14ac:dyDescent="0.2">
      <c r="A41" s="10" t="s">
        <v>17</v>
      </c>
    </row>
    <row r="42" spans="1:9" ht="18.600000000000001" customHeight="1" x14ac:dyDescent="0.2">
      <c r="A42" s="11" t="s">
        <v>13</v>
      </c>
      <c r="B42" s="3">
        <f>SUM(0*1.02*0)</f>
        <v>0</v>
      </c>
      <c r="C42" s="3">
        <f>B42*1.02</f>
        <v>0</v>
      </c>
      <c r="D42" s="3">
        <f t="shared" ref="D42:D43" si="14">C42*1.02</f>
        <v>0</v>
      </c>
      <c r="E42" s="3">
        <f>SUM(B42:D42)</f>
        <v>0</v>
      </c>
    </row>
    <row r="43" spans="1:9" ht="18.600000000000001" customHeight="1" x14ac:dyDescent="0.2">
      <c r="A43" s="11" t="s">
        <v>13</v>
      </c>
      <c r="B43" s="3">
        <f>SUM(0*1.02*0)</f>
        <v>0</v>
      </c>
      <c r="C43" s="3">
        <f>B43*1.02</f>
        <v>0</v>
      </c>
      <c r="D43" s="3">
        <f t="shared" si="14"/>
        <v>0</v>
      </c>
      <c r="E43" s="3">
        <f>SUM(B43:D43)</f>
        <v>0</v>
      </c>
    </row>
    <row r="44" spans="1:9" ht="18.600000000000001" customHeight="1" thickBot="1" x14ac:dyDescent="0.25">
      <c r="A44" s="8" t="s">
        <v>18</v>
      </c>
      <c r="B44" s="9">
        <f>SUM(B42:B43)</f>
        <v>0</v>
      </c>
      <c r="C44" s="9">
        <f t="shared" ref="C44:E44" si="15">SUM(C42:C43)</f>
        <v>0</v>
      </c>
      <c r="D44" s="9">
        <f t="shared" si="15"/>
        <v>0</v>
      </c>
      <c r="E44" s="9">
        <f t="shared" si="15"/>
        <v>0</v>
      </c>
    </row>
    <row r="45" spans="1:9" ht="18.600000000000001" customHeight="1" thickTop="1" x14ac:dyDescent="0.2">
      <c r="A45" s="8"/>
    </row>
    <row r="46" spans="1:9" ht="18.600000000000001" customHeight="1" x14ac:dyDescent="0.2">
      <c r="A46" s="3" t="s">
        <v>20</v>
      </c>
      <c r="B46" s="3">
        <f>SUM(0*1.02*0)</f>
        <v>0</v>
      </c>
      <c r="C46" s="3">
        <f>B46*1.02</f>
        <v>0</v>
      </c>
      <c r="D46" s="3">
        <f>C46*1.02</f>
        <v>0</v>
      </c>
      <c r="E46" s="3">
        <f>SUM(B46:D46)</f>
        <v>0</v>
      </c>
      <c r="F46" s="13"/>
      <c r="I46" s="3" t="s">
        <v>4</v>
      </c>
    </row>
    <row r="47" spans="1:9" ht="18.600000000000001" customHeight="1" x14ac:dyDescent="0.2">
      <c r="A47" s="3" t="s">
        <v>21</v>
      </c>
      <c r="B47" s="13">
        <f>0*0*0</f>
        <v>0</v>
      </c>
      <c r="C47" s="13">
        <f>0*0*0</f>
        <v>0</v>
      </c>
      <c r="D47" s="13">
        <f>0*0*0</f>
        <v>0</v>
      </c>
      <c r="E47" s="3">
        <f>SUM(B47:D47)</f>
        <v>0</v>
      </c>
      <c r="F47" s="13"/>
    </row>
    <row r="48" spans="1:9" ht="18.600000000000001" customHeight="1" x14ac:dyDescent="0.2">
      <c r="B48" s="13"/>
      <c r="C48" s="13"/>
      <c r="D48" s="13"/>
    </row>
    <row r="49" spans="1:6" ht="18.600000000000001" customHeight="1" thickBot="1" x14ac:dyDescent="0.25">
      <c r="A49" s="13" t="s">
        <v>22</v>
      </c>
      <c r="B49" s="14">
        <f>B44+B39+B34+B25+B20+B15+B11+B46+B47+B30</f>
        <v>0</v>
      </c>
      <c r="C49" s="14">
        <f t="shared" ref="C49:D49" si="16">C44+C39+C34+C25+C20+C15+C11+C46+C47+C30</f>
        <v>0</v>
      </c>
      <c r="D49" s="14">
        <f t="shared" si="16"/>
        <v>0</v>
      </c>
      <c r="E49" s="9">
        <f>SUM(B49:D49)</f>
        <v>0</v>
      </c>
      <c r="F49" s="11"/>
    </row>
    <row r="50" spans="1:6" ht="18.600000000000001" customHeight="1" thickTop="1" x14ac:dyDescent="0.2">
      <c r="A50" s="15" t="s">
        <v>23</v>
      </c>
      <c r="B50" s="12"/>
      <c r="C50" s="12"/>
      <c r="D50" s="12"/>
      <c r="F50" s="11"/>
    </row>
    <row r="51" spans="1:6" ht="18.600000000000001" customHeight="1" x14ac:dyDescent="0.2">
      <c r="A51" s="11" t="s">
        <v>69</v>
      </c>
      <c r="B51" s="13">
        <f>(B11+B30)*0.2762</f>
        <v>0</v>
      </c>
      <c r="C51" s="13">
        <f t="shared" ref="C51:D51" si="17">(C11+C30)*0.2762</f>
        <v>0</v>
      </c>
      <c r="D51" s="13">
        <f t="shared" si="17"/>
        <v>0</v>
      </c>
      <c r="E51" s="3">
        <f t="shared" ref="E51:E57" si="18">SUM(B51:D51)</f>
        <v>0</v>
      </c>
      <c r="F51" s="11"/>
    </row>
    <row r="52" spans="1:6" ht="18.600000000000001" customHeight="1" x14ac:dyDescent="0.2">
      <c r="A52" s="11" t="s">
        <v>70</v>
      </c>
      <c r="B52" s="13">
        <f>(B20+B39)*0.2838</f>
        <v>0</v>
      </c>
      <c r="C52" s="13">
        <f t="shared" ref="C52:D52" si="19">(C20+C39)*0.2838</f>
        <v>0</v>
      </c>
      <c r="D52" s="13">
        <f t="shared" si="19"/>
        <v>0</v>
      </c>
      <c r="E52" s="3">
        <f t="shared" si="18"/>
        <v>0</v>
      </c>
      <c r="F52" s="11"/>
    </row>
    <row r="53" spans="1:6" ht="18.600000000000001" customHeight="1" x14ac:dyDescent="0.2">
      <c r="A53" s="11" t="s">
        <v>71</v>
      </c>
      <c r="B53" s="13">
        <f>(B25+B44)*0.3203</f>
        <v>0</v>
      </c>
      <c r="C53" s="13">
        <f t="shared" ref="C53:D53" si="20">(C25+C44)*0.3203</f>
        <v>0</v>
      </c>
      <c r="D53" s="13">
        <f t="shared" si="20"/>
        <v>0</v>
      </c>
      <c r="E53" s="3">
        <f t="shared" si="18"/>
        <v>0</v>
      </c>
      <c r="F53" s="11"/>
    </row>
    <row r="54" spans="1:6" ht="18.600000000000001" customHeight="1" x14ac:dyDescent="0.2">
      <c r="A54" s="11" t="s">
        <v>72</v>
      </c>
      <c r="B54" s="13">
        <f>(B15+B34)*0.2304</f>
        <v>0</v>
      </c>
      <c r="C54" s="13">
        <f t="shared" ref="C54:D54" si="21">(C15+C34)*0.2304</f>
        <v>0</v>
      </c>
      <c r="D54" s="13">
        <f t="shared" si="21"/>
        <v>0</v>
      </c>
      <c r="E54" s="3">
        <f t="shared" si="18"/>
        <v>0</v>
      </c>
      <c r="F54" s="11"/>
    </row>
    <row r="55" spans="1:6" ht="18.600000000000001" customHeight="1" x14ac:dyDescent="0.2">
      <c r="A55" s="11" t="s">
        <v>24</v>
      </c>
      <c r="B55" s="13">
        <f>B46*0.0032</f>
        <v>0</v>
      </c>
      <c r="C55" s="13">
        <f t="shared" ref="C55:D55" si="22">C46*0.0032</f>
        <v>0</v>
      </c>
      <c r="D55" s="13">
        <f t="shared" si="22"/>
        <v>0</v>
      </c>
      <c r="E55" s="3">
        <f t="shared" si="18"/>
        <v>0</v>
      </c>
      <c r="F55" s="11"/>
    </row>
    <row r="56" spans="1:6" ht="18.600000000000001" customHeight="1" x14ac:dyDescent="0.2">
      <c r="A56" s="11" t="s">
        <v>25</v>
      </c>
      <c r="B56" s="13">
        <f>B47*0.0797</f>
        <v>0</v>
      </c>
      <c r="C56" s="13">
        <f t="shared" ref="C56:D56" si="23">C47*0.0797</f>
        <v>0</v>
      </c>
      <c r="D56" s="13">
        <f t="shared" si="23"/>
        <v>0</v>
      </c>
      <c r="E56" s="3">
        <f t="shared" si="18"/>
        <v>0</v>
      </c>
      <c r="F56" s="11"/>
    </row>
    <row r="57" spans="1:6" ht="30" x14ac:dyDescent="0.2">
      <c r="A57" s="29" t="s">
        <v>73</v>
      </c>
      <c r="B57" s="13">
        <f>SUM(0)</f>
        <v>0</v>
      </c>
      <c r="C57" s="13">
        <f>B57*1.1</f>
        <v>0</v>
      </c>
      <c r="D57" s="13">
        <f t="shared" ref="D57" si="24">C57*1.1</f>
        <v>0</v>
      </c>
      <c r="E57" s="3">
        <f t="shared" si="18"/>
        <v>0</v>
      </c>
      <c r="F57" s="11"/>
    </row>
    <row r="58" spans="1:6" ht="18.600000000000001" customHeight="1" thickBot="1" x14ac:dyDescent="0.25">
      <c r="A58" s="13" t="s">
        <v>26</v>
      </c>
      <c r="B58" s="14">
        <f t="shared" ref="B58:E58" si="25">SUM(B51:B57)</f>
        <v>0</v>
      </c>
      <c r="C58" s="14">
        <f t="shared" si="25"/>
        <v>0</v>
      </c>
      <c r="D58" s="14">
        <f t="shared" si="25"/>
        <v>0</v>
      </c>
      <c r="E58" s="14">
        <f t="shared" si="25"/>
        <v>0</v>
      </c>
      <c r="F58" s="11"/>
    </row>
    <row r="59" spans="1:6" ht="18.600000000000001" customHeight="1" thickTop="1" x14ac:dyDescent="0.2">
      <c r="A59" s="13"/>
      <c r="B59" s="13"/>
      <c r="C59" s="13"/>
      <c r="D59" s="13"/>
      <c r="F59" s="11"/>
    </row>
    <row r="60" spans="1:6" ht="18.600000000000001" customHeight="1" thickBot="1" x14ac:dyDescent="0.3">
      <c r="A60" s="16" t="s">
        <v>27</v>
      </c>
      <c r="B60" s="17">
        <f>B58+B49</f>
        <v>0</v>
      </c>
      <c r="C60" s="17">
        <f>SUM(C49+C58)</f>
        <v>0</v>
      </c>
      <c r="D60" s="17">
        <f>SUM(D49+D58)</f>
        <v>0</v>
      </c>
      <c r="E60" s="18">
        <f>SUM(B60:D60)</f>
        <v>0</v>
      </c>
      <c r="F60" s="11"/>
    </row>
    <row r="61" spans="1:6" ht="18.600000000000001" customHeight="1" thickTop="1" x14ac:dyDescent="0.2">
      <c r="A61" s="13"/>
    </row>
    <row r="62" spans="1:6" s="4" customFormat="1" ht="18.600000000000001" customHeight="1" x14ac:dyDescent="0.2">
      <c r="A62" s="15" t="s">
        <v>28</v>
      </c>
      <c r="E62" s="3"/>
    </row>
    <row r="63" spans="1:6" ht="18.600000000000001" customHeight="1" x14ac:dyDescent="0.2">
      <c r="A63" s="11" t="s">
        <v>29</v>
      </c>
      <c r="E63" s="3">
        <f>SUM(B63:D63)</f>
        <v>0</v>
      </c>
    </row>
    <row r="64" spans="1:6" ht="18.600000000000001" customHeight="1" thickBot="1" x14ac:dyDescent="0.25">
      <c r="A64" s="13" t="s">
        <v>30</v>
      </c>
      <c r="B64" s="9">
        <f>SUM(B63:B63)</f>
        <v>0</v>
      </c>
      <c r="C64" s="9">
        <f>SUM(C63:C63)</f>
        <v>0</v>
      </c>
      <c r="D64" s="9">
        <f>SUM(D63:D63)</f>
        <v>0</v>
      </c>
      <c r="E64" s="9">
        <f>SUM(B64:D64)</f>
        <v>0</v>
      </c>
    </row>
    <row r="65" spans="1:6" ht="18.600000000000001" customHeight="1" thickTop="1" x14ac:dyDescent="0.2">
      <c r="A65" s="13"/>
    </row>
    <row r="66" spans="1:6" s="4" customFormat="1" ht="18.600000000000001" customHeight="1" x14ac:dyDescent="0.2">
      <c r="A66" s="15" t="s">
        <v>31</v>
      </c>
      <c r="E66" s="3"/>
      <c r="F66" s="15"/>
    </row>
    <row r="67" spans="1:6" ht="18.600000000000001" customHeight="1" x14ac:dyDescent="0.2">
      <c r="A67" s="11" t="s">
        <v>32</v>
      </c>
      <c r="E67" s="3">
        <v>0</v>
      </c>
    </row>
    <row r="68" spans="1:6" ht="18.600000000000001" customHeight="1" x14ac:dyDescent="0.2">
      <c r="A68" s="11" t="s">
        <v>33</v>
      </c>
      <c r="E68" s="3">
        <v>0</v>
      </c>
    </row>
    <row r="69" spans="1:6" ht="18.600000000000001" customHeight="1" thickBot="1" x14ac:dyDescent="0.25">
      <c r="A69" s="13" t="s">
        <v>34</v>
      </c>
      <c r="B69" s="9">
        <f>SUM(B67:B68)</f>
        <v>0</v>
      </c>
      <c r="C69" s="9">
        <f t="shared" ref="C69:E69" si="26">SUM(C67:C68)</f>
        <v>0</v>
      </c>
      <c r="D69" s="9">
        <f t="shared" si="26"/>
        <v>0</v>
      </c>
      <c r="E69" s="9">
        <f t="shared" si="26"/>
        <v>0</v>
      </c>
    </row>
    <row r="70" spans="1:6" ht="18.600000000000001" customHeight="1" thickTop="1" x14ac:dyDescent="0.2">
      <c r="A70" s="13"/>
    </row>
    <row r="71" spans="1:6" s="4" customFormat="1" ht="18.600000000000001" customHeight="1" x14ac:dyDescent="0.2">
      <c r="A71" s="15" t="s">
        <v>35</v>
      </c>
      <c r="E71" s="3"/>
    </row>
    <row r="72" spans="1:6" ht="18.600000000000001" customHeight="1" x14ac:dyDescent="0.2">
      <c r="A72" s="11" t="s">
        <v>36</v>
      </c>
      <c r="E72" s="3">
        <f>SUM(B72:D72)</f>
        <v>0</v>
      </c>
    </row>
    <row r="73" spans="1:6" ht="18.600000000000001" customHeight="1" x14ac:dyDescent="0.2">
      <c r="A73" s="11" t="s">
        <v>37</v>
      </c>
      <c r="E73" s="3">
        <f>SUM(B73:D73)</f>
        <v>0</v>
      </c>
    </row>
    <row r="74" spans="1:6" ht="18.600000000000001" customHeight="1" x14ac:dyDescent="0.2">
      <c r="A74" s="11" t="s">
        <v>38</v>
      </c>
      <c r="E74" s="3">
        <f>SUM(B74:D74)</f>
        <v>0</v>
      </c>
    </row>
    <row r="75" spans="1:6" ht="18.600000000000001" customHeight="1" x14ac:dyDescent="0.2">
      <c r="A75" s="11" t="s">
        <v>39</v>
      </c>
      <c r="B75" s="13"/>
      <c r="C75" s="13"/>
      <c r="D75" s="13"/>
      <c r="E75" s="3">
        <f>SUM(B75:D75)</f>
        <v>0</v>
      </c>
    </row>
    <row r="76" spans="1:6" ht="18.600000000000001" customHeight="1" thickBot="1" x14ac:dyDescent="0.25">
      <c r="A76" s="13" t="s">
        <v>40</v>
      </c>
      <c r="B76" s="14">
        <f>ROUND(SUM(B72:B75),0)</f>
        <v>0</v>
      </c>
      <c r="C76" s="14">
        <f>ROUND(SUM(C72:C75),0)</f>
        <v>0</v>
      </c>
      <c r="D76" s="14">
        <f>ROUND(SUM(D72:D75),0)</f>
        <v>0</v>
      </c>
      <c r="E76" s="9">
        <f>SUM(B76:D76)</f>
        <v>0</v>
      </c>
    </row>
    <row r="77" spans="1:6" ht="18.600000000000001" customHeight="1" thickTop="1" x14ac:dyDescent="0.2">
      <c r="A77" s="13"/>
      <c r="B77" s="13"/>
      <c r="C77" s="13"/>
      <c r="D77" s="13"/>
    </row>
    <row r="78" spans="1:6" s="4" customFormat="1" ht="18.600000000000001" customHeight="1" x14ac:dyDescent="0.2">
      <c r="A78" s="15" t="s">
        <v>41</v>
      </c>
      <c r="B78" s="12"/>
      <c r="C78" s="12"/>
      <c r="D78" s="12"/>
      <c r="E78" s="3"/>
    </row>
    <row r="79" spans="1:6" ht="18.600000000000001" customHeight="1" x14ac:dyDescent="0.2">
      <c r="A79" s="11" t="s">
        <v>42</v>
      </c>
      <c r="B79" s="13"/>
      <c r="C79" s="13"/>
      <c r="D79" s="13"/>
      <c r="E79" s="3">
        <f t="shared" ref="E79:E90" si="27">SUM(B79:D79)</f>
        <v>0</v>
      </c>
    </row>
    <row r="80" spans="1:6" ht="18.600000000000001" customHeight="1" x14ac:dyDescent="0.2">
      <c r="A80" s="11" t="s">
        <v>43</v>
      </c>
      <c r="B80" s="13"/>
      <c r="C80" s="13"/>
      <c r="D80" s="13"/>
      <c r="E80" s="3">
        <f t="shared" si="27"/>
        <v>0</v>
      </c>
    </row>
    <row r="81" spans="1:5" ht="18.600000000000001" customHeight="1" x14ac:dyDescent="0.2">
      <c r="A81" s="11" t="s">
        <v>44</v>
      </c>
      <c r="B81" s="13"/>
      <c r="C81" s="13"/>
      <c r="D81" s="13"/>
      <c r="E81" s="3">
        <f t="shared" si="27"/>
        <v>0</v>
      </c>
    </row>
    <row r="82" spans="1:5" ht="18.600000000000001" customHeight="1" x14ac:dyDescent="0.2">
      <c r="A82" s="11" t="s">
        <v>45</v>
      </c>
      <c r="B82" s="13"/>
      <c r="C82" s="13"/>
      <c r="D82" s="13"/>
      <c r="E82" s="3">
        <f t="shared" si="27"/>
        <v>0</v>
      </c>
    </row>
    <row r="83" spans="1:5" ht="18.600000000000001" customHeight="1" x14ac:dyDescent="0.2">
      <c r="A83" s="11" t="s">
        <v>46</v>
      </c>
      <c r="B83" s="13"/>
      <c r="C83" s="13"/>
      <c r="D83" s="13"/>
      <c r="E83" s="3">
        <f t="shared" si="27"/>
        <v>0</v>
      </c>
    </row>
    <row r="84" spans="1:5" ht="18.600000000000001" customHeight="1" x14ac:dyDescent="0.2">
      <c r="A84" s="11" t="s">
        <v>47</v>
      </c>
      <c r="B84" s="13"/>
      <c r="C84" s="13"/>
      <c r="D84" s="13"/>
      <c r="E84" s="3">
        <f t="shared" si="27"/>
        <v>0</v>
      </c>
    </row>
    <row r="85" spans="1:5" ht="18.600000000000001" customHeight="1" x14ac:dyDescent="0.2">
      <c r="A85" s="11" t="s">
        <v>48</v>
      </c>
      <c r="B85" s="13"/>
      <c r="C85" s="13"/>
      <c r="D85" s="13"/>
      <c r="E85" s="3">
        <f t="shared" si="27"/>
        <v>0</v>
      </c>
    </row>
    <row r="86" spans="1:5" ht="18.600000000000001" hidden="1" customHeight="1" x14ac:dyDescent="0.2">
      <c r="A86" s="11" t="s">
        <v>49</v>
      </c>
      <c r="B86" s="13"/>
      <c r="C86" s="13"/>
      <c r="D86" s="13"/>
      <c r="E86" s="3">
        <f t="shared" si="27"/>
        <v>0</v>
      </c>
    </row>
    <row r="87" spans="1:5" ht="18.600000000000001" hidden="1" customHeight="1" x14ac:dyDescent="0.2">
      <c r="A87" s="11" t="s">
        <v>50</v>
      </c>
      <c r="B87" s="13"/>
      <c r="C87" s="13"/>
      <c r="D87" s="13"/>
      <c r="E87" s="3">
        <f t="shared" si="27"/>
        <v>0</v>
      </c>
    </row>
    <row r="88" spans="1:5" ht="18.600000000000001" customHeight="1" x14ac:dyDescent="0.2">
      <c r="A88" s="11" t="s">
        <v>51</v>
      </c>
      <c r="B88" s="13"/>
      <c r="C88" s="13"/>
      <c r="D88" s="13"/>
      <c r="E88" s="3">
        <f t="shared" si="27"/>
        <v>0</v>
      </c>
    </row>
    <row r="89" spans="1:5" ht="18.600000000000001" customHeight="1" x14ac:dyDescent="0.2">
      <c r="A89" s="11" t="s">
        <v>52</v>
      </c>
      <c r="B89" s="13">
        <f>SUM(0*0)</f>
        <v>0</v>
      </c>
      <c r="C89" s="13">
        <f>B89*1.0275</f>
        <v>0</v>
      </c>
      <c r="D89" s="13">
        <f>C89*1.0275</f>
        <v>0</v>
      </c>
      <c r="E89" s="3">
        <f t="shared" si="27"/>
        <v>0</v>
      </c>
    </row>
    <row r="90" spans="1:5" ht="18.600000000000001" customHeight="1" thickBot="1" x14ac:dyDescent="0.25">
      <c r="A90" s="13" t="s">
        <v>53</v>
      </c>
      <c r="B90" s="14">
        <f>SUM(B79:B89)</f>
        <v>0</v>
      </c>
      <c r="C90" s="14">
        <f>SUM(C79:C89)</f>
        <v>0</v>
      </c>
      <c r="D90" s="14">
        <f>SUM(D79:D89)</f>
        <v>0</v>
      </c>
      <c r="E90" s="9">
        <f t="shared" si="27"/>
        <v>0</v>
      </c>
    </row>
    <row r="91" spans="1:5" ht="18.600000000000001" customHeight="1" thickTop="1" x14ac:dyDescent="0.2">
      <c r="A91" s="11"/>
      <c r="B91" s="13"/>
      <c r="C91" s="13"/>
      <c r="D91" s="13"/>
    </row>
    <row r="92" spans="1:5" ht="18.600000000000001" customHeight="1" thickBot="1" x14ac:dyDescent="0.3">
      <c r="A92" s="15" t="s">
        <v>54</v>
      </c>
      <c r="B92" s="17">
        <f>SUM(B60+B64+B69+B76+B90)</f>
        <v>0</v>
      </c>
      <c r="C92" s="17">
        <f>SUM(C60+C64+C69+C76+C90)</f>
        <v>0</v>
      </c>
      <c r="D92" s="17">
        <f>SUM(D60+D64+D69+D76+D90)</f>
        <v>0</v>
      </c>
      <c r="E92" s="18">
        <f>SUM(B92:D92)</f>
        <v>0</v>
      </c>
    </row>
    <row r="93" spans="1:5" ht="18.600000000000001" customHeight="1" thickTop="1" x14ac:dyDescent="0.2">
      <c r="A93" s="13"/>
      <c r="B93" s="13"/>
      <c r="C93" s="13"/>
      <c r="D93" s="13"/>
    </row>
    <row r="94" spans="1:5" ht="18.600000000000001" customHeight="1" x14ac:dyDescent="0.2">
      <c r="A94" s="15" t="s">
        <v>55</v>
      </c>
      <c r="B94" s="13">
        <f>SUM(B60+B69+B90-(B89+B85+B87))</f>
        <v>0</v>
      </c>
      <c r="C94" s="13">
        <f>SUM(C60+C69+C90-(C89+C85+C87))</f>
        <v>0</v>
      </c>
      <c r="D94" s="13">
        <f>SUM(D60+D69+D90-(D89+D85+D87))</f>
        <v>0</v>
      </c>
      <c r="E94" s="3">
        <f>SUM(B94:D94)</f>
        <v>0</v>
      </c>
    </row>
    <row r="95" spans="1:5" s="4" customFormat="1" ht="18.600000000000001" customHeight="1" x14ac:dyDescent="0.2">
      <c r="A95" s="11"/>
      <c r="B95" s="11"/>
      <c r="C95" s="11"/>
      <c r="D95" s="11"/>
      <c r="E95" s="3"/>
    </row>
    <row r="96" spans="1:5" ht="18.600000000000001" customHeight="1" x14ac:dyDescent="0.25">
      <c r="A96" s="15" t="s">
        <v>56</v>
      </c>
      <c r="B96" s="16">
        <f>SUM(B94*0.485)</f>
        <v>0</v>
      </c>
      <c r="C96" s="16">
        <f>SUM(C94*0.485)</f>
        <v>0</v>
      </c>
      <c r="D96" s="16">
        <f>SUM(D94*0.485)</f>
        <v>0</v>
      </c>
      <c r="E96" s="1">
        <f>SUM(B96:D96)</f>
        <v>0</v>
      </c>
    </row>
    <row r="97" spans="1:5" s="4" customFormat="1" ht="18.600000000000001" customHeight="1" x14ac:dyDescent="0.2">
      <c r="A97" s="19"/>
      <c r="B97" s="11"/>
      <c r="C97" s="11"/>
      <c r="D97" s="11"/>
      <c r="E97" s="3"/>
    </row>
    <row r="98" spans="1:5" ht="18.600000000000001" customHeight="1" thickBot="1" x14ac:dyDescent="0.3">
      <c r="A98" s="15" t="s">
        <v>57</v>
      </c>
      <c r="B98" s="17">
        <f>SUM(B92+B96)</f>
        <v>0</v>
      </c>
      <c r="C98" s="17">
        <f t="shared" ref="C98:D98" si="28">SUM(C92+C96)</f>
        <v>0</v>
      </c>
      <c r="D98" s="17">
        <f t="shared" si="28"/>
        <v>0</v>
      </c>
      <c r="E98" s="18">
        <f>SUM(B98:D98)</f>
        <v>0</v>
      </c>
    </row>
    <row r="99" spans="1:5" ht="18.600000000000001" customHeight="1" thickTop="1" x14ac:dyDescent="0.2">
      <c r="A99" s="13"/>
    </row>
    <row r="100" spans="1:5" ht="18.600000000000001" customHeight="1" x14ac:dyDescent="0.25">
      <c r="A100" s="20" t="s">
        <v>58</v>
      </c>
    </row>
    <row r="101" spans="1:5" ht="20.25" customHeight="1" x14ac:dyDescent="0.2">
      <c r="A101" s="21" t="s">
        <v>65</v>
      </c>
    </row>
    <row r="102" spans="1:5" ht="66" customHeight="1" x14ac:dyDescent="0.2">
      <c r="A102" s="22" t="s">
        <v>74</v>
      </c>
    </row>
    <row r="103" spans="1:5" ht="19.5" customHeight="1" x14ac:dyDescent="0.2">
      <c r="A103" s="21" t="s">
        <v>75</v>
      </c>
    </row>
    <row r="104" spans="1:5" ht="18.600000000000001" customHeight="1" x14ac:dyDescent="0.2">
      <c r="A104" s="23" t="s">
        <v>66</v>
      </c>
    </row>
    <row r="105" spans="1:5" ht="18.600000000000001" customHeight="1" x14ac:dyDescent="0.2">
      <c r="C105" s="24"/>
      <c r="D105" s="24"/>
    </row>
    <row r="106" spans="1:5" ht="18.600000000000001" customHeight="1" x14ac:dyDescent="0.25">
      <c r="A106" s="25" t="s">
        <v>59</v>
      </c>
      <c r="C106" s="26"/>
      <c r="D106" s="26"/>
    </row>
    <row r="107" spans="1:5" ht="15.75" x14ac:dyDescent="0.25">
      <c r="A107" s="25" t="s">
        <v>60</v>
      </c>
      <c r="C107" s="26"/>
      <c r="D107" s="26"/>
    </row>
    <row r="108" spans="1:5" ht="15.75" x14ac:dyDescent="0.25">
      <c r="A108" s="27" t="s">
        <v>61</v>
      </c>
      <c r="C108" s="26"/>
      <c r="D108" s="26"/>
    </row>
    <row r="109" spans="1:5" ht="31.5" x14ac:dyDescent="0.25">
      <c r="A109" s="27" t="s">
        <v>62</v>
      </c>
    </row>
    <row r="110" spans="1:5" ht="31.5" x14ac:dyDescent="0.25">
      <c r="A110" s="28" t="s">
        <v>63</v>
      </c>
    </row>
    <row r="111" spans="1:5" ht="18.600000000000001" customHeight="1" x14ac:dyDescent="0.2">
      <c r="A111" s="13"/>
    </row>
    <row r="112" spans="1:5" ht="18.600000000000001" customHeight="1" x14ac:dyDescent="0.2">
      <c r="A112" s="13"/>
    </row>
    <row r="113" spans="1:1" ht="18.600000000000001" customHeight="1" x14ac:dyDescent="0.2">
      <c r="A113" s="13"/>
    </row>
    <row r="114" spans="1:1" ht="18.600000000000001" customHeight="1" x14ac:dyDescent="0.2">
      <c r="A114" s="13"/>
    </row>
    <row r="115" spans="1:1" ht="18.600000000000001" customHeight="1" x14ac:dyDescent="0.2">
      <c r="A115" s="13"/>
    </row>
    <row r="116" spans="1:1" ht="18.600000000000001" customHeight="1" x14ac:dyDescent="0.2">
      <c r="A116" s="13"/>
    </row>
    <row r="117" spans="1:1" ht="18.600000000000001" customHeight="1" x14ac:dyDescent="0.2">
      <c r="A117" s="13"/>
    </row>
    <row r="118" spans="1:1" ht="18.600000000000001" customHeight="1" x14ac:dyDescent="0.2">
      <c r="A118" s="13"/>
    </row>
    <row r="119" spans="1:1" ht="18.600000000000001" customHeight="1" x14ac:dyDescent="0.2">
      <c r="A119" s="13"/>
    </row>
    <row r="130" spans="1:1" ht="18.600000000000001" customHeight="1" x14ac:dyDescent="0.2">
      <c r="A130" s="3" t="s">
        <v>4</v>
      </c>
    </row>
  </sheetData>
  <mergeCells count="1">
    <mergeCell ref="B5:E5"/>
  </mergeCells>
  <pageMargins left="0.7" right="0.7" top="0.75" bottom="0.75" header="0.3" footer="0.3"/>
  <pageSetup scale="68" fitToHeight="2" orientation="portrait" verticalDpi="0" r:id="rId1"/>
  <rowBreaks count="1" manualBreakCount="1">
    <brk id="6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2366A47B36545B7E8F0146EE930AB" ma:contentTypeVersion="14" ma:contentTypeDescription="Create a new document." ma:contentTypeScope="" ma:versionID="3bb9e92e06f4ac099224ec1f5cc0a5cf">
  <xsd:schema xmlns:xsd="http://www.w3.org/2001/XMLSchema" xmlns:xs="http://www.w3.org/2001/XMLSchema" xmlns:p="http://schemas.microsoft.com/office/2006/metadata/properties" xmlns:ns2="b41a9c12-46f4-4cfc-8a26-81d50ca68fcb" xmlns:ns3="926cb4be-f093-488e-a0c3-aa68a0eba7f9" targetNamespace="http://schemas.microsoft.com/office/2006/metadata/properties" ma:root="true" ma:fieldsID="5b062d3a5a705f0be8337849d7d1b823" ns2:_="" ns3:_="">
    <xsd:import namespace="b41a9c12-46f4-4cfc-8a26-81d50ca68fcb"/>
    <xsd:import namespace="926cb4be-f093-488e-a0c3-aa68a0eba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a9c12-46f4-4cfc-8a26-81d50ca68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cb4be-f093-488e-a0c3-aa68a0eba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341c99-0a13-41fb-9a44-b975d04b7f8b}" ma:internalName="TaxCatchAll" ma:showField="CatchAllData" ma:web="926cb4be-f093-488e-a0c3-aa68a0eba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EE0AF6-AC25-48FB-A322-2DDAEBCB6F1C}"/>
</file>

<file path=customXml/itemProps2.xml><?xml version="1.0" encoding="utf-8"?>
<ds:datastoreItem xmlns:ds="http://schemas.openxmlformats.org/officeDocument/2006/customXml" ds:itemID="{CFCDEFAC-7FC9-4886-A26E-AA6CFB45BB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Rachel Bachle</cp:lastModifiedBy>
  <cp:lastPrinted>2022-02-01T01:52:08Z</cp:lastPrinted>
  <dcterms:created xsi:type="dcterms:W3CDTF">2022-02-01T01:35:15Z</dcterms:created>
  <dcterms:modified xsi:type="dcterms:W3CDTF">2023-11-16T20:49:48Z</dcterms:modified>
</cp:coreProperties>
</file>