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vkavuri/Desktop/UNO Omaha Website PDF's -27/"/>
    </mc:Choice>
  </mc:AlternateContent>
  <xr:revisionPtr revIDLastSave="0" documentId="13_ncr:1_{FBDAC810-C4B2-6245-996E-87FD76197095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GPACalculator" sheetId="10" r:id="rId1"/>
    <sheet name="CourseHistory" sheetId="9" r:id="rId2"/>
    <sheet name="©" sheetId="11" r:id="rId3"/>
  </sheets>
  <definedNames>
    <definedName name="_xlnm.Print_Area" localSheetId="1">CourseHistory!$A$1:$I$97</definedName>
    <definedName name="_xlnm.Print_Area" localSheetId="0">GPACalculator!$A$1:$I$43</definedName>
    <definedName name="_xlnm.Print_Titles" localSheetId="1">CourseHistory!$14:$15</definedName>
    <definedName name="valuevx">42.314159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0" l="1"/>
  <c r="I94" i="9"/>
  <c r="E94" i="9"/>
  <c r="I93" i="9"/>
  <c r="E93" i="9"/>
  <c r="I92" i="9"/>
  <c r="E92" i="9"/>
  <c r="I91" i="9"/>
  <c r="E91" i="9"/>
  <c r="I90" i="9"/>
  <c r="E90" i="9"/>
  <c r="I89" i="9"/>
  <c r="E89" i="9"/>
  <c r="I88" i="9"/>
  <c r="E88" i="9"/>
  <c r="I84" i="9"/>
  <c r="E84" i="9"/>
  <c r="I83" i="9"/>
  <c r="E83" i="9"/>
  <c r="I82" i="9"/>
  <c r="E82" i="9"/>
  <c r="I81" i="9"/>
  <c r="E81" i="9"/>
  <c r="I80" i="9"/>
  <c r="E80" i="9"/>
  <c r="I79" i="9"/>
  <c r="E79" i="9"/>
  <c r="I78" i="9"/>
  <c r="E78" i="9"/>
  <c r="I74" i="9"/>
  <c r="E74" i="9"/>
  <c r="I73" i="9"/>
  <c r="E73" i="9"/>
  <c r="I72" i="9"/>
  <c r="E72" i="9"/>
  <c r="I71" i="9"/>
  <c r="E71" i="9"/>
  <c r="I70" i="9"/>
  <c r="E70" i="9"/>
  <c r="I69" i="9"/>
  <c r="E69" i="9"/>
  <c r="I68" i="9"/>
  <c r="E68" i="9"/>
  <c r="I64" i="9"/>
  <c r="E64" i="9"/>
  <c r="I63" i="9"/>
  <c r="E63" i="9"/>
  <c r="I62" i="9"/>
  <c r="E62" i="9"/>
  <c r="I61" i="9"/>
  <c r="E61" i="9"/>
  <c r="I60" i="9"/>
  <c r="E60" i="9"/>
  <c r="I59" i="9"/>
  <c r="E59" i="9"/>
  <c r="I58" i="9"/>
  <c r="E58" i="9"/>
  <c r="I54" i="9"/>
  <c r="E54" i="9"/>
  <c r="I53" i="9"/>
  <c r="E53" i="9"/>
  <c r="I52" i="9"/>
  <c r="E52" i="9"/>
  <c r="I51" i="9"/>
  <c r="E51" i="9"/>
  <c r="I50" i="9"/>
  <c r="E50" i="9"/>
  <c r="I49" i="9"/>
  <c r="E49" i="9"/>
  <c r="I48" i="9"/>
  <c r="E48" i="9"/>
  <c r="I44" i="9"/>
  <c r="E44" i="9"/>
  <c r="I43" i="9"/>
  <c r="E43" i="9"/>
  <c r="I42" i="9"/>
  <c r="E42" i="9"/>
  <c r="I41" i="9"/>
  <c r="E41" i="9"/>
  <c r="I40" i="9"/>
  <c r="E40" i="9"/>
  <c r="I39" i="9"/>
  <c r="E39" i="9"/>
  <c r="I38" i="9"/>
  <c r="E38" i="9"/>
  <c r="I34" i="9"/>
  <c r="E34" i="9"/>
  <c r="I33" i="9"/>
  <c r="E33" i="9"/>
  <c r="I32" i="9"/>
  <c r="E32" i="9"/>
  <c r="I31" i="9"/>
  <c r="E31" i="9"/>
  <c r="I30" i="9"/>
  <c r="E30" i="9"/>
  <c r="I29" i="9"/>
  <c r="E29" i="9"/>
  <c r="I28" i="9"/>
  <c r="E28" i="9"/>
  <c r="I18" i="9"/>
  <c r="E18" i="9"/>
  <c r="C96" i="9"/>
  <c r="C86" i="9"/>
  <c r="C76" i="9"/>
  <c r="C66" i="9"/>
  <c r="C56" i="9"/>
  <c r="C46" i="9"/>
  <c r="C36" i="9"/>
  <c r="C26" i="9"/>
  <c r="E19" i="9"/>
  <c r="E20" i="9"/>
  <c r="E21" i="9"/>
  <c r="E22" i="9"/>
  <c r="E23" i="9"/>
  <c r="E24" i="9"/>
  <c r="I19" i="9"/>
  <c r="I20" i="9"/>
  <c r="I21" i="9"/>
  <c r="I22" i="9"/>
  <c r="I23" i="9"/>
  <c r="I24" i="9"/>
  <c r="C95" i="9"/>
  <c r="C85" i="9"/>
  <c r="C75" i="9"/>
  <c r="C65" i="9"/>
  <c r="C11" i="9"/>
  <c r="C10" i="9"/>
  <c r="C55" i="9"/>
  <c r="C45" i="9"/>
  <c r="C35" i="9"/>
  <c r="C25" i="9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D33" i="10"/>
  <c r="H33" i="10"/>
  <c r="E8" i="10"/>
  <c r="C12" i="9" l="1"/>
  <c r="I33" i="10"/>
  <c r="C35" i="10"/>
  <c r="E33" i="10"/>
  <c r="C36" i="10" l="1"/>
  <c r="C37" i="10" s="1"/>
</calcChain>
</file>

<file path=xl/sharedStrings.xml><?xml version="1.0" encoding="utf-8"?>
<sst xmlns="http://schemas.openxmlformats.org/spreadsheetml/2006/main" count="118" uniqueCount="62">
  <si>
    <t>GPA Calculator</t>
  </si>
  <si>
    <t>Name:</t>
  </si>
  <si>
    <t>NUID:</t>
  </si>
  <si>
    <t>Step 1: Current GPA</t>
  </si>
  <si>
    <t>Enter total credit hours attempted and points earned to date, or leave blank.</t>
  </si>
  <si>
    <t>Hours Attempted</t>
  </si>
  <si>
    <t>GPA</t>
  </si>
  <si>
    <t>Points Earned</t>
  </si>
  <si>
    <t>Step 2: Projected Future GPA</t>
  </si>
  <si>
    <t>a. Update the GPA Table according to your school's grading scale.</t>
  </si>
  <si>
    <t>b. Enter the course, estimated grade, and credit hours for your current or future courses.</t>
  </si>
  <si>
    <t>c. Retaken courses are assumed to replace the previous grade, hours and points, regardless of the final grade.</t>
  </si>
  <si>
    <t>Current or Future Courses</t>
  </si>
  <si>
    <t>Previous Grade, if Retaken</t>
  </si>
  <si>
    <t>GPA Table</t>
  </si>
  <si>
    <t>Course</t>
  </si>
  <si>
    <t>Grade</t>
  </si>
  <si>
    <t>Credits</t>
  </si>
  <si>
    <t>Points</t>
  </si>
  <si>
    <t>A</t>
  </si>
  <si>
    <t>A+</t>
  </si>
  <si>
    <t>B</t>
  </si>
  <si>
    <t>A-</t>
  </si>
  <si>
    <t>B+</t>
  </si>
  <si>
    <t>B-</t>
  </si>
  <si>
    <t>C+</t>
  </si>
  <si>
    <t>C</t>
  </si>
  <si>
    <t>C-</t>
  </si>
  <si>
    <t>D+</t>
  </si>
  <si>
    <t>D</t>
  </si>
  <si>
    <t>D-</t>
  </si>
  <si>
    <t>F</t>
  </si>
  <si>
    <t>Total:</t>
  </si>
  <si>
    <t>[42]</t>
  </si>
  <si>
    <t>Total Projected Hours</t>
  </si>
  <si>
    <t>Total Projected Points</t>
  </si>
  <si>
    <t>Projected GPA</t>
  </si>
  <si>
    <t>Instructions:</t>
  </si>
  <si>
    <t>b. Enter the Course, Grade, and Credit Hours for each course.</t>
  </si>
  <si>
    <t xml:space="preserve">Cumulative GPA </t>
  </si>
  <si>
    <t xml:space="preserve">Total Credit Hours </t>
  </si>
  <si>
    <t xml:space="preserve">Total Points </t>
  </si>
  <si>
    <t>Courses Taken</t>
  </si>
  <si>
    <t>Semester 1</t>
  </si>
  <si>
    <t>Hours:</t>
  </si>
  <si>
    <t>Semester GPA:</t>
  </si>
  <si>
    <t>Semester 2</t>
  </si>
  <si>
    <t>Semester 3</t>
  </si>
  <si>
    <t>Semester 4</t>
  </si>
  <si>
    <t>Semester 5</t>
  </si>
  <si>
    <t>Semester 6</t>
  </si>
  <si>
    <t>Semester 7</t>
  </si>
  <si>
    <t>Semester 8</t>
  </si>
  <si>
    <t>By Vertex42.com</t>
  </si>
  <si>
    <t>http://www.vertex42.com/ExcelTemplates/gpa-calculator.html</t>
  </si>
  <si>
    <t>© 2010-2014 Vertex42 LLC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</si>
  <si>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</si>
  <si>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</si>
  <si>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</si>
  <si>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</si>
  <si>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</si>
  <si>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2"/>
        <color theme="1"/>
        <rFont val="Arial"/>
        <family val="2"/>
      </rPr>
      <t>Do not delete this worksheet.</t>
    </r>
    <r>
      <rPr>
        <sz val="12"/>
        <rFont val="Arial"/>
        <family val="2"/>
      </rPr>
      <t xml:space="preserve"> If necessary, you may hide it by right-clicking on the tab and selecting Hide.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</si>
</sst>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Trebuchet MS"/>
      <family val="2"/>
    </font>
    <font>
      <b/>
      <sz val="18"/>
      <color indexed="6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63"/>
      <name val="Arial"/>
      <family val="2"/>
    </font>
    <font>
      <sz val="12"/>
      <name val="Arial"/>
      <family val="2"/>
    </font>
    <font>
      <i/>
      <sz val="10"/>
      <color indexed="23"/>
      <name val="Arial"/>
      <family val="2"/>
    </font>
    <font>
      <sz val="10"/>
      <color indexed="23"/>
      <name val="Arial"/>
      <family val="2"/>
    </font>
    <font>
      <sz val="8"/>
      <color indexed="23"/>
      <name val="Arial"/>
      <family val="2"/>
    </font>
    <font>
      <sz val="12"/>
      <color indexed="63"/>
      <name val="Arial"/>
      <family val="2"/>
    </font>
    <font>
      <b/>
      <sz val="18"/>
      <color theme="4" tint="-0.249977111117893"/>
      <name val="Arial"/>
      <family val="2"/>
    </font>
    <font>
      <sz val="18"/>
      <color theme="4"/>
      <name val="Arial"/>
      <family val="2"/>
    </font>
    <font>
      <sz val="11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sz val="8"/>
      <color rgb="FF74747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right"/>
    </xf>
    <xf numFmtId="0" fontId="8" fillId="0" borderId="2" xfId="0" applyFont="1" applyBorder="1"/>
    <xf numFmtId="0" fontId="1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11" fillId="0" borderId="0" xfId="0" applyFont="1"/>
    <xf numFmtId="0" fontId="12" fillId="0" borderId="0" xfId="0" applyFont="1"/>
    <xf numFmtId="164" fontId="0" fillId="0" borderId="0" xfId="0" applyNumberFormat="1" applyAlignment="1">
      <alignment horizontal="center"/>
    </xf>
    <xf numFmtId="0" fontId="0" fillId="2" borderId="0" xfId="0" applyFill="1"/>
    <xf numFmtId="0" fontId="8" fillId="0" borderId="0" xfId="0" applyFont="1"/>
    <xf numFmtId="14" fontId="13" fillId="0" borderId="0" xfId="0" applyNumberFormat="1" applyFont="1" applyAlignment="1">
      <alignment horizontal="right"/>
    </xf>
    <xf numFmtId="0" fontId="13" fillId="0" borderId="0" xfId="0" applyFont="1"/>
    <xf numFmtId="0" fontId="3" fillId="3" borderId="0" xfId="0" applyFont="1" applyFill="1" applyAlignment="1">
      <alignment vertical="top"/>
    </xf>
    <xf numFmtId="0" fontId="0" fillId="3" borderId="0" xfId="0" applyFill="1"/>
    <xf numFmtId="0" fontId="9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7" fillId="6" borderId="0" xfId="0" applyNumberFormat="1" applyFont="1" applyFill="1" applyAlignment="1">
      <alignment horizontal="right"/>
    </xf>
    <xf numFmtId="1" fontId="10" fillId="3" borderId="0" xfId="0" applyNumberFormat="1" applyFont="1" applyFill="1" applyAlignment="1">
      <alignment horizontal="right"/>
    </xf>
    <xf numFmtId="164" fontId="10" fillId="3" borderId="0" xfId="0" applyNumberFormat="1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164" fontId="10" fillId="3" borderId="0" xfId="0" applyNumberFormat="1" applyFont="1" applyFill="1"/>
    <xf numFmtId="164" fontId="7" fillId="4" borderId="0" xfId="0" applyNumberFormat="1" applyFont="1" applyFill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/>
    <xf numFmtId="0" fontId="16" fillId="0" borderId="7" xfId="0" applyFont="1" applyBorder="1" applyAlignment="1">
      <alignment horizontal="left" vertical="center"/>
    </xf>
    <xf numFmtId="0" fontId="0" fillId="0" borderId="6" xfId="0" applyBorder="1"/>
    <xf numFmtId="0" fontId="10" fillId="0" borderId="8" xfId="0" applyFont="1" applyBorder="1" applyAlignment="1">
      <alignment horizontal="left" wrapText="1" indent="1"/>
    </xf>
    <xf numFmtId="0" fontId="17" fillId="0" borderId="6" xfId="0" applyFont="1" applyBorder="1"/>
    <xf numFmtId="0" fontId="10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0" fontId="1" fillId="0" borderId="0" xfId="0" applyFont="1"/>
    <xf numFmtId="0" fontId="2" fillId="0" borderId="6" xfId="1" applyBorder="1" applyAlignment="1" applyProtection="1">
      <alignment horizontal="left" wrapText="1"/>
    </xf>
    <xf numFmtId="0" fontId="0" fillId="0" borderId="4" xfId="0" applyBorder="1"/>
    <xf numFmtId="0" fontId="0" fillId="0" borderId="9" xfId="0" applyBorder="1" applyAlignment="1">
      <alignment horizontal="center"/>
    </xf>
    <xf numFmtId="0" fontId="20" fillId="3" borderId="0" xfId="0" applyFont="1" applyFill="1" applyAlignment="1">
      <alignment horizontal="left" vertical="top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1" xfId="2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0" fillId="3" borderId="0" xfId="0" applyFont="1" applyFill="1" applyAlignment="1">
      <alignment horizontal="left" vertical="top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3" borderId="0" xfId="0" applyFont="1" applyFill="1" applyAlignment="1">
      <alignment horizontal="left" vertical="top"/>
    </xf>
    <xf numFmtId="0" fontId="21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38100</xdr:rowOff>
    </xdr:from>
    <xdr:to>
      <xdr:col>1</xdr:col>
      <xdr:colOff>5048250</xdr:colOff>
      <xdr:row>0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vertex42.com/ExcelTemplates/gpa-calculator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zoomScaleNormal="100" workbookViewId="0">
      <selection activeCell="B34" sqref="B34"/>
    </sheetView>
  </sheetViews>
  <sheetFormatPr baseColWidth="10" defaultColWidth="8.83203125" defaultRowHeight="13" x14ac:dyDescent="0.15"/>
  <cols>
    <col min="1" max="1" width="3" customWidth="1"/>
    <col min="2" max="2" width="24.6640625" customWidth="1"/>
    <col min="3" max="3" width="10.6640625" customWidth="1"/>
    <col min="5" max="5" width="9.5" customWidth="1"/>
    <col min="6" max="6" width="2.6640625" customWidth="1"/>
    <col min="10" max="10" width="4.5" customWidth="1"/>
  </cols>
  <sheetData>
    <row r="1" spans="1:12" ht="23" x14ac:dyDescent="0.15">
      <c r="A1" s="57" t="s">
        <v>0</v>
      </c>
      <c r="B1" s="57"/>
      <c r="C1" s="57"/>
      <c r="D1" s="22"/>
      <c r="E1" s="22"/>
      <c r="F1" s="22"/>
      <c r="G1" s="22"/>
      <c r="H1" s="22"/>
      <c r="I1" s="22"/>
      <c r="J1" s="23"/>
      <c r="K1" s="23"/>
      <c r="L1" s="23"/>
    </row>
    <row r="2" spans="1:12" ht="23" x14ac:dyDescent="0.15">
      <c r="A2" s="47" t="s">
        <v>1</v>
      </c>
      <c r="B2" s="47"/>
      <c r="C2" s="47"/>
      <c r="D2" s="22"/>
      <c r="E2" s="22"/>
      <c r="F2" s="22"/>
      <c r="G2" s="22"/>
      <c r="H2" s="22"/>
      <c r="I2" s="22"/>
      <c r="J2" s="23"/>
      <c r="K2" s="23"/>
      <c r="L2" s="23"/>
    </row>
    <row r="3" spans="1:12" ht="23" x14ac:dyDescent="0.15">
      <c r="A3" s="47" t="s">
        <v>2</v>
      </c>
      <c r="B3" s="47"/>
      <c r="C3" s="47"/>
      <c r="D3" s="22"/>
      <c r="E3" s="22"/>
      <c r="F3" s="22"/>
      <c r="G3" s="22"/>
      <c r="H3" s="22"/>
      <c r="I3" s="22"/>
      <c r="J3" s="23"/>
      <c r="K3" s="23"/>
      <c r="L3" s="23"/>
    </row>
    <row r="4" spans="1:12" x14ac:dyDescent="0.15">
      <c r="I4" s="9"/>
    </row>
    <row r="5" spans="1:12" ht="16" x14ac:dyDescent="0.2">
      <c r="A5" s="13" t="s">
        <v>3</v>
      </c>
    </row>
    <row r="6" spans="1:12" x14ac:dyDescent="0.15">
      <c r="B6" s="59" t="s">
        <v>4</v>
      </c>
      <c r="C6" s="59"/>
      <c r="D6" s="59"/>
      <c r="E6" s="59"/>
      <c r="F6" s="59"/>
      <c r="G6" s="59"/>
      <c r="H6" s="59"/>
      <c r="I6" s="59"/>
    </row>
    <row r="8" spans="1:12" ht="16" x14ac:dyDescent="0.2">
      <c r="B8" s="8" t="s">
        <v>5</v>
      </c>
      <c r="C8" s="12">
        <v>42</v>
      </c>
      <c r="D8" s="8" t="s">
        <v>6</v>
      </c>
      <c r="E8" s="31">
        <f>IF(C8=0,"",C9/C8)</f>
        <v>2.5642857142857145</v>
      </c>
    </row>
    <row r="9" spans="1:12" ht="16" x14ac:dyDescent="0.2">
      <c r="B9" s="8" t="s">
        <v>7</v>
      </c>
      <c r="C9" s="11">
        <v>107.7</v>
      </c>
    </row>
    <row r="12" spans="1:12" ht="16" x14ac:dyDescent="0.2">
      <c r="A12" s="13" t="s">
        <v>8</v>
      </c>
    </row>
    <row r="13" spans="1:12" x14ac:dyDescent="0.15">
      <c r="B13" s="59" t="s">
        <v>9</v>
      </c>
      <c r="C13" s="59"/>
      <c r="D13" s="59"/>
      <c r="E13" s="59"/>
      <c r="F13" s="59"/>
      <c r="G13" s="59"/>
      <c r="H13" s="59"/>
      <c r="I13" s="59"/>
    </row>
    <row r="14" spans="1:12" x14ac:dyDescent="0.15">
      <c r="B14" s="48" t="s">
        <v>10</v>
      </c>
      <c r="C14" s="48"/>
      <c r="D14" s="48"/>
      <c r="E14" s="48"/>
      <c r="F14" s="48"/>
      <c r="G14" s="48"/>
      <c r="H14" s="48"/>
      <c r="I14" s="48"/>
    </row>
    <row r="15" spans="1:12" x14ac:dyDescent="0.15">
      <c r="B15" s="48" t="s">
        <v>11</v>
      </c>
      <c r="C15" s="48"/>
      <c r="D15" s="48"/>
      <c r="E15" s="48"/>
      <c r="F15" s="48"/>
      <c r="G15" s="48"/>
      <c r="H15" s="48"/>
      <c r="I15" s="48"/>
    </row>
    <row r="17" spans="2:12" ht="16" x14ac:dyDescent="0.2">
      <c r="B17" s="2" t="s">
        <v>12</v>
      </c>
      <c r="G17" s="2" t="s">
        <v>13</v>
      </c>
      <c r="K17" s="58" t="s">
        <v>14</v>
      </c>
      <c r="L17" s="58"/>
    </row>
    <row r="18" spans="2:12" ht="16" x14ac:dyDescent="0.15">
      <c r="B18" s="24" t="s">
        <v>15</v>
      </c>
      <c r="C18" s="24" t="s">
        <v>16</v>
      </c>
      <c r="D18" s="24" t="s">
        <v>17</v>
      </c>
      <c r="E18" s="24" t="s">
        <v>18</v>
      </c>
      <c r="G18" s="25" t="s">
        <v>16</v>
      </c>
      <c r="H18" s="25" t="s">
        <v>17</v>
      </c>
      <c r="I18" s="25" t="s">
        <v>18</v>
      </c>
      <c r="K18" s="26" t="s">
        <v>16</v>
      </c>
      <c r="L18" s="26" t="s">
        <v>18</v>
      </c>
    </row>
    <row r="19" spans="2:12" x14ac:dyDescent="0.15">
      <c r="B19" s="45">
        <v>1</v>
      </c>
      <c r="C19" s="33" t="s">
        <v>19</v>
      </c>
      <c r="D19" s="33">
        <v>3</v>
      </c>
      <c r="E19" s="51">
        <f t="shared" ref="E19:E32" si="0">IF(OR(ISBLANK(D19),ISBLANK(C19)),0,IF(ISERROR(MATCH(C19,$K$19:$K$35,0)),0,D19*INDEX($L$19:$L$35,MATCH(C19,$K$19:$K$35,0))))</f>
        <v>12</v>
      </c>
      <c r="G19" s="33"/>
      <c r="H19" s="50"/>
      <c r="I19" s="51">
        <f t="shared" ref="I19:I32" si="1">IF(OR(ISBLANK(H19),ISBLANK(G19)),0,IF(ISERROR(MATCH(G19,$K$19:$K$31,0)),0,H19*INDEX($L$19:$L$31,MATCH(G19,$K$19:$K$31,0))))</f>
        <v>0</v>
      </c>
      <c r="K19" s="46" t="s">
        <v>20</v>
      </c>
      <c r="L19" s="52">
        <v>4</v>
      </c>
    </row>
    <row r="20" spans="2:12" x14ac:dyDescent="0.15">
      <c r="B20" s="45">
        <v>2</v>
      </c>
      <c r="C20" s="33" t="s">
        <v>19</v>
      </c>
      <c r="D20" s="50">
        <v>3</v>
      </c>
      <c r="E20" s="51">
        <f t="shared" si="0"/>
        <v>12</v>
      </c>
      <c r="G20" s="33"/>
      <c r="H20" s="50"/>
      <c r="I20" s="51">
        <f t="shared" si="1"/>
        <v>0</v>
      </c>
      <c r="K20" s="46" t="s">
        <v>19</v>
      </c>
      <c r="L20" s="52">
        <v>4</v>
      </c>
    </row>
    <row r="21" spans="2:12" x14ac:dyDescent="0.15">
      <c r="B21" s="53">
        <v>3</v>
      </c>
      <c r="C21" s="33" t="s">
        <v>21</v>
      </c>
      <c r="D21" s="50">
        <v>3</v>
      </c>
      <c r="E21" s="51">
        <f t="shared" si="0"/>
        <v>9</v>
      </c>
      <c r="F21" s="3"/>
      <c r="G21" s="33"/>
      <c r="H21" s="50"/>
      <c r="I21" s="51">
        <f t="shared" si="1"/>
        <v>0</v>
      </c>
      <c r="K21" s="46" t="s">
        <v>22</v>
      </c>
      <c r="L21" s="52">
        <v>3.67</v>
      </c>
    </row>
    <row r="22" spans="2:12" x14ac:dyDescent="0.15">
      <c r="B22" s="53">
        <v>4</v>
      </c>
      <c r="C22" s="33" t="s">
        <v>21</v>
      </c>
      <c r="D22" s="50">
        <v>3</v>
      </c>
      <c r="E22" s="51">
        <f t="shared" si="0"/>
        <v>9</v>
      </c>
      <c r="G22" s="33"/>
      <c r="H22" s="50"/>
      <c r="I22" s="51">
        <f t="shared" si="1"/>
        <v>0</v>
      </c>
      <c r="K22" s="46" t="s">
        <v>23</v>
      </c>
      <c r="L22" s="52">
        <v>3.33</v>
      </c>
    </row>
    <row r="23" spans="2:12" x14ac:dyDescent="0.15">
      <c r="B23" s="53">
        <v>5</v>
      </c>
      <c r="C23" s="33" t="s">
        <v>21</v>
      </c>
      <c r="D23" s="50">
        <v>3</v>
      </c>
      <c r="E23" s="51">
        <f t="shared" si="0"/>
        <v>9</v>
      </c>
      <c r="F23" s="5"/>
      <c r="G23" s="50"/>
      <c r="H23" s="50"/>
      <c r="I23" s="51">
        <f t="shared" si="1"/>
        <v>0</v>
      </c>
      <c r="K23" s="46" t="s">
        <v>21</v>
      </c>
      <c r="L23" s="52">
        <v>3</v>
      </c>
    </row>
    <row r="24" spans="2:12" x14ac:dyDescent="0.15">
      <c r="B24" s="53"/>
      <c r="C24" s="50"/>
      <c r="D24" s="50"/>
      <c r="E24" s="51">
        <f t="shared" si="0"/>
        <v>0</v>
      </c>
      <c r="G24" s="50"/>
      <c r="H24" s="50"/>
      <c r="I24" s="51">
        <f t="shared" si="1"/>
        <v>0</v>
      </c>
      <c r="K24" s="46" t="s">
        <v>24</v>
      </c>
      <c r="L24" s="52">
        <v>2.67</v>
      </c>
    </row>
    <row r="25" spans="2:12" x14ac:dyDescent="0.15">
      <c r="B25" s="53"/>
      <c r="C25" s="50"/>
      <c r="D25" s="50"/>
      <c r="E25" s="51">
        <f t="shared" si="0"/>
        <v>0</v>
      </c>
      <c r="G25" s="50"/>
      <c r="H25" s="50"/>
      <c r="I25" s="51">
        <f t="shared" si="1"/>
        <v>0</v>
      </c>
      <c r="K25" s="46" t="s">
        <v>25</v>
      </c>
      <c r="L25" s="52">
        <v>2.33</v>
      </c>
    </row>
    <row r="26" spans="2:12" x14ac:dyDescent="0.15">
      <c r="B26" s="53"/>
      <c r="C26" s="50"/>
      <c r="D26" s="50"/>
      <c r="E26" s="51">
        <f t="shared" si="0"/>
        <v>0</v>
      </c>
      <c r="G26" s="50"/>
      <c r="H26" s="50"/>
      <c r="I26" s="51">
        <f t="shared" si="1"/>
        <v>0</v>
      </c>
      <c r="K26" s="46" t="s">
        <v>26</v>
      </c>
      <c r="L26" s="52">
        <v>2</v>
      </c>
    </row>
    <row r="27" spans="2:12" x14ac:dyDescent="0.15">
      <c r="B27" s="53"/>
      <c r="C27" s="50"/>
      <c r="D27" s="50"/>
      <c r="E27" s="51">
        <f t="shared" si="0"/>
        <v>0</v>
      </c>
      <c r="G27" s="50"/>
      <c r="H27" s="50"/>
      <c r="I27" s="51">
        <f t="shared" si="1"/>
        <v>0</v>
      </c>
      <c r="K27" s="46" t="s">
        <v>27</v>
      </c>
      <c r="L27" s="52">
        <v>1.67</v>
      </c>
    </row>
    <row r="28" spans="2:12" x14ac:dyDescent="0.15">
      <c r="B28" s="53"/>
      <c r="C28" s="50"/>
      <c r="D28" s="50"/>
      <c r="E28" s="51">
        <f t="shared" si="0"/>
        <v>0</v>
      </c>
      <c r="G28" s="50"/>
      <c r="H28" s="50"/>
      <c r="I28" s="51">
        <f t="shared" si="1"/>
        <v>0</v>
      </c>
      <c r="K28" s="46" t="s">
        <v>28</v>
      </c>
      <c r="L28" s="52">
        <v>1.33</v>
      </c>
    </row>
    <row r="29" spans="2:12" x14ac:dyDescent="0.15">
      <c r="B29" s="53"/>
      <c r="C29" s="50"/>
      <c r="D29" s="50"/>
      <c r="E29" s="51">
        <f t="shared" si="0"/>
        <v>0</v>
      </c>
      <c r="G29" s="50"/>
      <c r="H29" s="50"/>
      <c r="I29" s="51">
        <f t="shared" si="1"/>
        <v>0</v>
      </c>
      <c r="K29" s="46" t="s">
        <v>29</v>
      </c>
      <c r="L29" s="52">
        <v>1</v>
      </c>
    </row>
    <row r="30" spans="2:12" x14ac:dyDescent="0.15">
      <c r="B30" s="53"/>
      <c r="C30" s="50"/>
      <c r="D30" s="50"/>
      <c r="E30" s="51">
        <f t="shared" si="0"/>
        <v>0</v>
      </c>
      <c r="G30" s="50"/>
      <c r="H30" s="50"/>
      <c r="I30" s="51">
        <f t="shared" si="1"/>
        <v>0</v>
      </c>
      <c r="K30" s="46" t="s">
        <v>30</v>
      </c>
      <c r="L30" s="52">
        <v>0.67</v>
      </c>
    </row>
    <row r="31" spans="2:12" x14ac:dyDescent="0.15">
      <c r="B31" s="53"/>
      <c r="C31" s="50"/>
      <c r="D31" s="50"/>
      <c r="E31" s="51">
        <f t="shared" si="0"/>
        <v>0</v>
      </c>
      <c r="G31" s="50"/>
      <c r="H31" s="50"/>
      <c r="I31" s="51">
        <f t="shared" si="1"/>
        <v>0</v>
      </c>
      <c r="K31" s="46" t="s">
        <v>31</v>
      </c>
      <c r="L31" s="52">
        <v>0</v>
      </c>
    </row>
    <row r="32" spans="2:12" x14ac:dyDescent="0.15">
      <c r="B32" s="53"/>
      <c r="C32" s="50"/>
      <c r="D32" s="54"/>
      <c r="E32" s="51">
        <f t="shared" si="0"/>
        <v>0</v>
      </c>
      <c r="G32" s="50"/>
      <c r="H32" s="54"/>
      <c r="I32" s="51">
        <f t="shared" si="1"/>
        <v>0</v>
      </c>
      <c r="K32" s="46"/>
      <c r="L32" s="52"/>
    </row>
    <row r="33" spans="1:12" x14ac:dyDescent="0.15">
      <c r="C33" s="14" t="s">
        <v>32</v>
      </c>
      <c r="D33" s="30">
        <f>SUM(D19:D32)</f>
        <v>15</v>
      </c>
      <c r="E33" s="30">
        <f>SUM(E19:E32)</f>
        <v>51</v>
      </c>
      <c r="H33" s="30">
        <f>SUM(H19:H32)</f>
        <v>0</v>
      </c>
      <c r="I33" s="30">
        <f>SUM(I19:I32)</f>
        <v>0</v>
      </c>
      <c r="K33" s="46"/>
      <c r="L33" s="52"/>
    </row>
    <row r="34" spans="1:12" x14ac:dyDescent="0.15">
      <c r="B34" s="62" t="s">
        <v>33</v>
      </c>
      <c r="K34" s="33"/>
      <c r="L34" s="52"/>
    </row>
    <row r="35" spans="1:12" ht="16" x14ac:dyDescent="0.2">
      <c r="B35" s="8" t="s">
        <v>34</v>
      </c>
      <c r="C35" s="28">
        <f>C8+D33-H33</f>
        <v>57</v>
      </c>
      <c r="K35" s="33"/>
      <c r="L35" s="52"/>
    </row>
    <row r="36" spans="1:12" ht="16" x14ac:dyDescent="0.2">
      <c r="B36" s="8" t="s">
        <v>35</v>
      </c>
      <c r="C36" s="29">
        <f>C9+E33-I33</f>
        <v>158.69999999999999</v>
      </c>
    </row>
    <row r="37" spans="1:12" ht="16" x14ac:dyDescent="0.2">
      <c r="B37" s="6" t="s">
        <v>36</v>
      </c>
      <c r="C37" s="27">
        <f>IF(C35=0," - ",C36/C35)</f>
        <v>2.7842105263157895</v>
      </c>
    </row>
    <row r="39" spans="1:12" x14ac:dyDescent="0.15">
      <c r="A39" s="15"/>
      <c r="B39" s="16"/>
      <c r="C39" s="16"/>
      <c r="D39" s="16"/>
      <c r="E39" s="16"/>
      <c r="F39" s="16"/>
      <c r="G39" s="16"/>
      <c r="H39" s="16"/>
      <c r="I39" s="16"/>
    </row>
    <row r="40" spans="1:12" x14ac:dyDescent="0.15">
      <c r="A40" s="16"/>
      <c r="B40" s="60"/>
      <c r="C40" s="60"/>
      <c r="D40" s="60"/>
      <c r="E40" s="60"/>
      <c r="F40" s="60"/>
      <c r="G40" s="60"/>
      <c r="H40" s="60"/>
      <c r="I40" s="60"/>
    </row>
    <row r="41" spans="1:12" x14ac:dyDescent="0.15">
      <c r="A41" s="16"/>
      <c r="B41" s="49"/>
      <c r="C41" s="16"/>
      <c r="D41" s="16"/>
      <c r="E41" s="16"/>
      <c r="F41" s="16"/>
      <c r="G41" s="16"/>
      <c r="H41" s="16"/>
      <c r="I41" s="16"/>
    </row>
    <row r="43" spans="1:12" x14ac:dyDescent="0.15">
      <c r="A43" s="21"/>
      <c r="I43" s="20"/>
    </row>
  </sheetData>
  <mergeCells count="5">
    <mergeCell ref="A1:C1"/>
    <mergeCell ref="K17:L17"/>
    <mergeCell ref="B6:I6"/>
    <mergeCell ref="B40:I40"/>
    <mergeCell ref="B13:I13"/>
  </mergeCells>
  <phoneticPr fontId="4" type="noConversion"/>
  <pageMargins left="0.75" right="0.75" top="0.5" bottom="0.5" header="0.5" footer="0.25"/>
  <pageSetup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7"/>
  <sheetViews>
    <sheetView showGridLines="0" tabSelected="1" topLeftCell="A64" zoomScaleNormal="100" workbookViewId="0">
      <selection activeCell="G95" activeCellId="1" sqref="A92 G95"/>
    </sheetView>
  </sheetViews>
  <sheetFormatPr baseColWidth="10" defaultColWidth="8.83203125" defaultRowHeight="13" x14ac:dyDescent="0.15"/>
  <cols>
    <col min="1" max="1" width="3" customWidth="1"/>
    <col min="2" max="2" width="24.6640625" customWidth="1"/>
    <col min="3" max="3" width="10.6640625" customWidth="1"/>
    <col min="5" max="5" width="9.5" customWidth="1"/>
    <col min="6" max="6" width="2.6640625" customWidth="1"/>
    <col min="9" max="9" width="9.5" customWidth="1"/>
    <col min="10" max="10" width="5" customWidth="1"/>
  </cols>
  <sheetData>
    <row r="1" spans="1:12" ht="23" x14ac:dyDescent="0.15">
      <c r="A1" s="61" t="s">
        <v>0</v>
      </c>
      <c r="B1" s="61"/>
      <c r="C1" s="61"/>
      <c r="D1" s="22"/>
      <c r="E1" s="22"/>
      <c r="F1" s="22"/>
      <c r="G1" s="22"/>
      <c r="H1" s="22"/>
      <c r="I1" s="22"/>
      <c r="J1" s="23"/>
      <c r="K1" s="23"/>
      <c r="L1" s="23"/>
    </row>
    <row r="2" spans="1:12" ht="23" x14ac:dyDescent="0.15">
      <c r="A2" s="47" t="s">
        <v>1</v>
      </c>
      <c r="B2" s="47"/>
      <c r="C2" s="47"/>
      <c r="D2" s="22"/>
      <c r="E2" s="22"/>
      <c r="F2" s="22"/>
      <c r="G2" s="22"/>
      <c r="H2" s="22"/>
      <c r="I2" s="22"/>
      <c r="J2" s="23"/>
      <c r="K2" s="23"/>
      <c r="L2" s="23"/>
    </row>
    <row r="3" spans="1:12" ht="23" x14ac:dyDescent="0.15">
      <c r="A3" s="47" t="s">
        <v>2</v>
      </c>
      <c r="B3" s="47"/>
      <c r="C3" s="47"/>
      <c r="D3" s="22"/>
      <c r="E3" s="22"/>
      <c r="F3" s="22"/>
      <c r="G3" s="22"/>
      <c r="H3" s="22"/>
      <c r="I3" s="22"/>
      <c r="J3" s="23"/>
      <c r="K3" s="23"/>
      <c r="L3" s="23"/>
    </row>
    <row r="5" spans="1:12" x14ac:dyDescent="0.15">
      <c r="B5" s="2" t="s">
        <v>37</v>
      </c>
    </row>
    <row r="6" spans="1:12" x14ac:dyDescent="0.15">
      <c r="B6" s="5" t="s">
        <v>9</v>
      </c>
    </row>
    <row r="7" spans="1:12" x14ac:dyDescent="0.15">
      <c r="B7" s="5" t="s">
        <v>38</v>
      </c>
    </row>
    <row r="8" spans="1:12" x14ac:dyDescent="0.15">
      <c r="B8" s="48" t="s">
        <v>11</v>
      </c>
    </row>
    <row r="10" spans="1:12" ht="16" x14ac:dyDescent="0.2">
      <c r="B10" s="6" t="s">
        <v>39</v>
      </c>
      <c r="C10" s="32" t="str">
        <f>IF(C11=0," - ",C12/C11)</f>
        <v xml:space="preserve"> - </v>
      </c>
    </row>
    <row r="11" spans="1:12" ht="16" x14ac:dyDescent="0.2">
      <c r="B11" s="8" t="s">
        <v>40</v>
      </c>
      <c r="C11" s="10">
        <f>SUM(D:D)-SUM(H:H)</f>
        <v>0</v>
      </c>
    </row>
    <row r="12" spans="1:12" ht="16" x14ac:dyDescent="0.2">
      <c r="B12" s="8" t="s">
        <v>41</v>
      </c>
      <c r="C12" s="10">
        <f>SUM(E:E)-SUM(I:I)</f>
        <v>0</v>
      </c>
    </row>
    <row r="14" spans="1:12" ht="16" x14ac:dyDescent="0.2">
      <c r="A14" s="2" t="s">
        <v>42</v>
      </c>
      <c r="G14" s="2" t="s">
        <v>13</v>
      </c>
      <c r="K14" s="58" t="s">
        <v>14</v>
      </c>
      <c r="L14" s="58"/>
    </row>
    <row r="15" spans="1:12" ht="16" x14ac:dyDescent="0.15">
      <c r="A15" s="18"/>
      <c r="B15" s="24" t="s">
        <v>15</v>
      </c>
      <c r="C15" s="24" t="s">
        <v>16</v>
      </c>
      <c r="D15" s="24" t="s">
        <v>17</v>
      </c>
      <c r="E15" s="24" t="s">
        <v>18</v>
      </c>
      <c r="G15" s="25" t="s">
        <v>16</v>
      </c>
      <c r="H15" s="25" t="s">
        <v>17</v>
      </c>
      <c r="I15" s="25" t="s">
        <v>18</v>
      </c>
      <c r="K15" s="26" t="s">
        <v>16</v>
      </c>
      <c r="L15" s="26" t="s">
        <v>18</v>
      </c>
    </row>
    <row r="16" spans="1:12" x14ac:dyDescent="0.15">
      <c r="K16" s="4" t="s">
        <v>20</v>
      </c>
      <c r="L16" s="52">
        <v>4</v>
      </c>
    </row>
    <row r="17" spans="1:12" x14ac:dyDescent="0.15">
      <c r="A17" s="19" t="s">
        <v>43</v>
      </c>
      <c r="C17" s="55"/>
      <c r="D17" s="55"/>
      <c r="G17" s="55"/>
      <c r="H17" s="55"/>
      <c r="K17" s="4" t="s">
        <v>19</v>
      </c>
      <c r="L17" s="52">
        <v>4</v>
      </c>
    </row>
    <row r="18" spans="1:12" x14ac:dyDescent="0.15">
      <c r="B18" s="53"/>
      <c r="C18" s="50"/>
      <c r="D18" s="50"/>
      <c r="E18" s="51">
        <f>IF(OR(ISBLANK(D18),ISBLANK(C18)),0,IF(ISERROR(MATCH(C18,$K$16:$K$32,0)),0,D18*INDEX($L$16:$L$32,MATCH(C18,$K$16:$K$32,0))))</f>
        <v>0</v>
      </c>
      <c r="G18" s="50"/>
      <c r="H18" s="50"/>
      <c r="I18" s="51">
        <f>IF(OR(ISBLANK(H18),ISBLANK(G18)),0,IF(ISERROR(MATCH(G18,$K$16:$K$32,0)),0,H18*INDEX($L$16:$L$32,MATCH(G18,$K$16:$K$32,0))))</f>
        <v>0</v>
      </c>
      <c r="K18" s="4" t="s">
        <v>22</v>
      </c>
      <c r="L18" s="52">
        <v>3.67</v>
      </c>
    </row>
    <row r="19" spans="1:12" x14ac:dyDescent="0.15">
      <c r="B19" s="53"/>
      <c r="C19" s="50"/>
      <c r="D19" s="50"/>
      <c r="E19" s="51">
        <f t="shared" ref="E19:E24" si="0">IF(OR(ISBLANK(D19),ISBLANK(C19)),0,IF(ISERROR(MATCH(C19,$K$16:$K$32,0)),0,D19*INDEX($L$16:$L$32,MATCH(C19,$K$16:$K$32,0))))</f>
        <v>0</v>
      </c>
      <c r="G19" s="50"/>
      <c r="H19" s="50"/>
      <c r="I19" s="51">
        <f t="shared" ref="I19:I24" si="1">IF(OR(ISBLANK(H19),ISBLANK(G19)),0,IF(ISERROR(MATCH(G19,$K$16:$K$32,0)),0,H19*INDEX($L$16:$L$32,MATCH(G19,$K$16:$K$32,0))))</f>
        <v>0</v>
      </c>
      <c r="K19" s="4" t="s">
        <v>23</v>
      </c>
      <c r="L19" s="52">
        <v>3.33</v>
      </c>
    </row>
    <row r="20" spans="1:12" x14ac:dyDescent="0.15">
      <c r="B20" s="53"/>
      <c r="C20" s="50"/>
      <c r="D20" s="50"/>
      <c r="E20" s="51">
        <f t="shared" si="0"/>
        <v>0</v>
      </c>
      <c r="G20" s="50"/>
      <c r="H20" s="50"/>
      <c r="I20" s="51">
        <f t="shared" si="1"/>
        <v>0</v>
      </c>
      <c r="K20" s="4" t="s">
        <v>21</v>
      </c>
      <c r="L20" s="52">
        <v>3</v>
      </c>
    </row>
    <row r="21" spans="1:12" x14ac:dyDescent="0.15">
      <c r="B21" s="53"/>
      <c r="C21" s="50"/>
      <c r="D21" s="50"/>
      <c r="E21" s="51">
        <f t="shared" si="0"/>
        <v>0</v>
      </c>
      <c r="G21" s="50"/>
      <c r="H21" s="50"/>
      <c r="I21" s="51">
        <f t="shared" si="1"/>
        <v>0</v>
      </c>
      <c r="K21" s="4" t="s">
        <v>24</v>
      </c>
      <c r="L21" s="52">
        <v>2.67</v>
      </c>
    </row>
    <row r="22" spans="1:12" x14ac:dyDescent="0.15">
      <c r="B22" s="53"/>
      <c r="C22" s="50"/>
      <c r="D22" s="50"/>
      <c r="E22" s="51">
        <f t="shared" si="0"/>
        <v>0</v>
      </c>
      <c r="G22" s="50"/>
      <c r="H22" s="50"/>
      <c r="I22" s="51">
        <f t="shared" si="1"/>
        <v>0</v>
      </c>
      <c r="K22" s="4" t="s">
        <v>25</v>
      </c>
      <c r="L22" s="52">
        <v>2.33</v>
      </c>
    </row>
    <row r="23" spans="1:12" x14ac:dyDescent="0.15">
      <c r="B23" s="53"/>
      <c r="C23" s="50"/>
      <c r="D23" s="50"/>
      <c r="E23" s="51">
        <f t="shared" si="0"/>
        <v>0</v>
      </c>
      <c r="G23" s="50"/>
      <c r="H23" s="50"/>
      <c r="I23" s="51">
        <f t="shared" si="1"/>
        <v>0</v>
      </c>
      <c r="K23" s="4" t="s">
        <v>26</v>
      </c>
      <c r="L23" s="52">
        <v>2</v>
      </c>
    </row>
    <row r="24" spans="1:12" x14ac:dyDescent="0.15">
      <c r="B24" s="53"/>
      <c r="C24" s="50"/>
      <c r="D24" s="50"/>
      <c r="E24" s="51">
        <f t="shared" si="0"/>
        <v>0</v>
      </c>
      <c r="G24" s="50"/>
      <c r="H24" s="50"/>
      <c r="I24" s="51">
        <f t="shared" si="1"/>
        <v>0</v>
      </c>
      <c r="K24" s="4" t="s">
        <v>27</v>
      </c>
      <c r="L24" s="52">
        <v>1.67</v>
      </c>
    </row>
    <row r="25" spans="1:12" x14ac:dyDescent="0.15">
      <c r="B25" s="9" t="s">
        <v>44</v>
      </c>
      <c r="C25" s="1">
        <f>SUM(D18:D24)</f>
        <v>0</v>
      </c>
      <c r="E25" s="1"/>
      <c r="G25" s="9"/>
      <c r="H25" s="1"/>
      <c r="K25" s="4" t="s">
        <v>28</v>
      </c>
      <c r="L25" s="52">
        <v>1.33</v>
      </c>
    </row>
    <row r="26" spans="1:12" x14ac:dyDescent="0.15">
      <c r="B26" s="9" t="s">
        <v>45</v>
      </c>
      <c r="C26" s="17" t="str">
        <f>IF(SUM(D18:D24)=0," - ",SUM(E18:E24)/SUM(D18:D24))</f>
        <v xml:space="preserve"> - </v>
      </c>
      <c r="E26" s="1"/>
      <c r="G26" s="9"/>
      <c r="H26" s="1"/>
      <c r="K26" s="4" t="s">
        <v>29</v>
      </c>
      <c r="L26" s="52">
        <v>1</v>
      </c>
    </row>
    <row r="27" spans="1:12" x14ac:dyDescent="0.15">
      <c r="A27" s="19" t="s">
        <v>46</v>
      </c>
      <c r="B27" s="7"/>
      <c r="C27" s="56"/>
      <c r="D27" s="56"/>
      <c r="E27" s="55"/>
      <c r="G27" s="56"/>
      <c r="H27" s="56"/>
      <c r="I27" s="55"/>
      <c r="K27" s="4" t="s">
        <v>30</v>
      </c>
      <c r="L27" s="52">
        <v>0.67</v>
      </c>
    </row>
    <row r="28" spans="1:12" x14ac:dyDescent="0.15">
      <c r="B28" s="53"/>
      <c r="C28" s="50"/>
      <c r="D28" s="50"/>
      <c r="E28" s="51">
        <f>IF(OR(ISBLANK(D28),ISBLANK(C28)),0,IF(ISERROR(MATCH(C28,$K$16:$K$32,0)),0,D28*INDEX($L$16:$L$32,MATCH(C28,$K$16:$K$32,0))))</f>
        <v>0</v>
      </c>
      <c r="G28" s="50"/>
      <c r="H28" s="50"/>
      <c r="I28" s="51">
        <f>IF(OR(ISBLANK(H28),ISBLANK(G28)),0,IF(ISERROR(MATCH(G28,$K$16:$K$32,0)),0,H28*INDEX($L$16:$L$32,MATCH(G28,$K$16:$K$32,0))))</f>
        <v>0</v>
      </c>
      <c r="K28" s="4" t="s">
        <v>31</v>
      </c>
      <c r="L28" s="52">
        <v>0</v>
      </c>
    </row>
    <row r="29" spans="1:12" x14ac:dyDescent="0.15">
      <c r="B29" s="53"/>
      <c r="C29" s="50"/>
      <c r="D29" s="50"/>
      <c r="E29" s="51">
        <f t="shared" ref="E29:E34" si="2">IF(OR(ISBLANK(D29),ISBLANK(C29)),0,IF(ISERROR(MATCH(C29,$K$16:$K$32,0)),0,D29*INDEX($L$16:$L$32,MATCH(C29,$K$16:$K$32,0))))</f>
        <v>0</v>
      </c>
      <c r="G29" s="50"/>
      <c r="H29" s="50"/>
      <c r="I29" s="51">
        <f t="shared" ref="I29:I34" si="3">IF(OR(ISBLANK(H29),ISBLANK(G29)),0,IF(ISERROR(MATCH(G29,$K$16:$K$32,0)),0,H29*INDEX($L$16:$L$32,MATCH(G29,$K$16:$K$32,0))))</f>
        <v>0</v>
      </c>
      <c r="K29" s="4"/>
      <c r="L29" s="52"/>
    </row>
    <row r="30" spans="1:12" x14ac:dyDescent="0.15">
      <c r="B30" s="53"/>
      <c r="C30" s="50"/>
      <c r="D30" s="50"/>
      <c r="E30" s="51">
        <f t="shared" si="2"/>
        <v>0</v>
      </c>
      <c r="G30" s="50"/>
      <c r="H30" s="50"/>
      <c r="I30" s="51">
        <f t="shared" si="3"/>
        <v>0</v>
      </c>
      <c r="K30" s="4"/>
      <c r="L30" s="52"/>
    </row>
    <row r="31" spans="1:12" x14ac:dyDescent="0.15">
      <c r="B31" s="53"/>
      <c r="C31" s="50"/>
      <c r="D31" s="50"/>
      <c r="E31" s="51">
        <f t="shared" si="2"/>
        <v>0</v>
      </c>
      <c r="G31" s="50"/>
      <c r="H31" s="50"/>
      <c r="I31" s="51">
        <f t="shared" si="3"/>
        <v>0</v>
      </c>
      <c r="K31" s="4"/>
      <c r="L31" s="52"/>
    </row>
    <row r="32" spans="1:12" x14ac:dyDescent="0.15">
      <c r="B32" s="53"/>
      <c r="C32" s="50"/>
      <c r="D32" s="50"/>
      <c r="E32" s="51">
        <f t="shared" si="2"/>
        <v>0</v>
      </c>
      <c r="G32" s="50"/>
      <c r="H32" s="50"/>
      <c r="I32" s="51">
        <f t="shared" si="3"/>
        <v>0</v>
      </c>
      <c r="K32" s="4"/>
      <c r="L32" s="52"/>
    </row>
    <row r="33" spans="1:9" x14ac:dyDescent="0.15">
      <c r="B33" s="53"/>
      <c r="C33" s="50"/>
      <c r="D33" s="50"/>
      <c r="E33" s="51">
        <f t="shared" si="2"/>
        <v>0</v>
      </c>
      <c r="G33" s="50"/>
      <c r="H33" s="50"/>
      <c r="I33" s="51">
        <f t="shared" si="3"/>
        <v>0</v>
      </c>
    </row>
    <row r="34" spans="1:9" x14ac:dyDescent="0.15">
      <c r="B34" s="53"/>
      <c r="C34" s="50"/>
      <c r="D34" s="50"/>
      <c r="E34" s="51">
        <f t="shared" si="2"/>
        <v>0</v>
      </c>
      <c r="G34" s="50"/>
      <c r="H34" s="50"/>
      <c r="I34" s="51">
        <f t="shared" si="3"/>
        <v>0</v>
      </c>
    </row>
    <row r="35" spans="1:9" x14ac:dyDescent="0.15">
      <c r="B35" s="9" t="s">
        <v>44</v>
      </c>
      <c r="C35" s="1">
        <f>SUM(D28:D34)</f>
        <v>0</v>
      </c>
      <c r="E35" s="1"/>
      <c r="G35" s="9"/>
      <c r="H35" s="1"/>
    </row>
    <row r="36" spans="1:9" x14ac:dyDescent="0.15">
      <c r="B36" s="9" t="s">
        <v>45</v>
      </c>
      <c r="C36" s="17" t="str">
        <f>IF(SUM(D28:D34)=0," - ",SUM(E28:E34)/SUM(D28:D34))</f>
        <v xml:space="preserve"> - </v>
      </c>
      <c r="E36" s="1"/>
      <c r="G36" s="9"/>
      <c r="H36" s="1"/>
    </row>
    <row r="37" spans="1:9" x14ac:dyDescent="0.15">
      <c r="A37" s="19" t="s">
        <v>47</v>
      </c>
      <c r="B37" s="7"/>
      <c r="C37" s="56"/>
      <c r="D37" s="56"/>
      <c r="E37" s="55"/>
      <c r="G37" s="56"/>
      <c r="H37" s="56"/>
      <c r="I37" s="55"/>
    </row>
    <row r="38" spans="1:9" x14ac:dyDescent="0.15">
      <c r="B38" s="53"/>
      <c r="C38" s="50"/>
      <c r="D38" s="50"/>
      <c r="E38" s="51">
        <f>IF(OR(ISBLANK(D38),ISBLANK(C38)),0,IF(ISERROR(MATCH(C38,$K$16:$K$32,0)),0,D38*INDEX($L$16:$L$32,MATCH(C38,$K$16:$K$32,0))))</f>
        <v>0</v>
      </c>
      <c r="G38" s="50"/>
      <c r="H38" s="50"/>
      <c r="I38" s="51">
        <f>IF(OR(ISBLANK(H38),ISBLANK(G38)),0,IF(ISERROR(MATCH(G38,$K$16:$K$32,0)),0,H38*INDEX($L$16:$L$32,MATCH(G38,$K$16:$K$32,0))))</f>
        <v>0</v>
      </c>
    </row>
    <row r="39" spans="1:9" x14ac:dyDescent="0.15">
      <c r="B39" s="53"/>
      <c r="C39" s="50"/>
      <c r="D39" s="50"/>
      <c r="E39" s="51">
        <f t="shared" ref="E39:E44" si="4">IF(OR(ISBLANK(D39),ISBLANK(C39)),0,IF(ISERROR(MATCH(C39,$K$16:$K$32,0)),0,D39*INDEX($L$16:$L$32,MATCH(C39,$K$16:$K$32,0))))</f>
        <v>0</v>
      </c>
      <c r="G39" s="50"/>
      <c r="H39" s="50"/>
      <c r="I39" s="51">
        <f t="shared" ref="I39:I44" si="5">IF(OR(ISBLANK(H39),ISBLANK(G39)),0,IF(ISERROR(MATCH(G39,$K$16:$K$32,0)),0,H39*INDEX($L$16:$L$32,MATCH(G39,$K$16:$K$32,0))))</f>
        <v>0</v>
      </c>
    </row>
    <row r="40" spans="1:9" x14ac:dyDescent="0.15">
      <c r="B40" s="53"/>
      <c r="C40" s="50"/>
      <c r="D40" s="50"/>
      <c r="E40" s="51">
        <f t="shared" si="4"/>
        <v>0</v>
      </c>
      <c r="G40" s="50"/>
      <c r="H40" s="50"/>
      <c r="I40" s="51">
        <f t="shared" si="5"/>
        <v>0</v>
      </c>
    </row>
    <row r="41" spans="1:9" x14ac:dyDescent="0.15">
      <c r="B41" s="53"/>
      <c r="C41" s="50"/>
      <c r="D41" s="50"/>
      <c r="E41" s="51">
        <f t="shared" si="4"/>
        <v>0</v>
      </c>
      <c r="G41" s="50"/>
      <c r="H41" s="50"/>
      <c r="I41" s="51">
        <f t="shared" si="5"/>
        <v>0</v>
      </c>
    </row>
    <row r="42" spans="1:9" x14ac:dyDescent="0.15">
      <c r="B42" s="53"/>
      <c r="C42" s="50"/>
      <c r="D42" s="50"/>
      <c r="E42" s="51">
        <f t="shared" si="4"/>
        <v>0</v>
      </c>
      <c r="G42" s="50"/>
      <c r="H42" s="50"/>
      <c r="I42" s="51">
        <f t="shared" si="5"/>
        <v>0</v>
      </c>
    </row>
    <row r="43" spans="1:9" x14ac:dyDescent="0.15">
      <c r="B43" s="53"/>
      <c r="C43" s="50"/>
      <c r="D43" s="50"/>
      <c r="E43" s="51">
        <f t="shared" si="4"/>
        <v>0</v>
      </c>
      <c r="G43" s="50"/>
      <c r="H43" s="50"/>
      <c r="I43" s="51">
        <f t="shared" si="5"/>
        <v>0</v>
      </c>
    </row>
    <row r="44" spans="1:9" x14ac:dyDescent="0.15">
      <c r="B44" s="53"/>
      <c r="C44" s="50"/>
      <c r="D44" s="50"/>
      <c r="E44" s="51">
        <f t="shared" si="4"/>
        <v>0</v>
      </c>
      <c r="G44" s="50"/>
      <c r="H44" s="50"/>
      <c r="I44" s="51">
        <f t="shared" si="5"/>
        <v>0</v>
      </c>
    </row>
    <row r="45" spans="1:9" x14ac:dyDescent="0.15">
      <c r="B45" s="9" t="s">
        <v>44</v>
      </c>
      <c r="C45" s="1">
        <f>SUM(D38:D44)</f>
        <v>0</v>
      </c>
      <c r="E45" s="1"/>
      <c r="G45" s="9"/>
      <c r="H45" s="1"/>
    </row>
    <row r="46" spans="1:9" x14ac:dyDescent="0.15">
      <c r="B46" s="9" t="s">
        <v>45</v>
      </c>
      <c r="C46" s="17" t="str">
        <f>IF(SUM(D38:D44)=0," - ",SUM(E38:E44)/SUM(D38:D44))</f>
        <v xml:space="preserve"> - </v>
      </c>
      <c r="E46" s="1"/>
      <c r="G46" s="9"/>
      <c r="H46" s="1"/>
    </row>
    <row r="47" spans="1:9" x14ac:dyDescent="0.15">
      <c r="A47" s="19" t="s">
        <v>48</v>
      </c>
      <c r="B47" s="7"/>
      <c r="C47" s="56"/>
      <c r="D47" s="56"/>
      <c r="E47" s="55"/>
      <c r="G47" s="56"/>
      <c r="H47" s="56"/>
      <c r="I47" s="55"/>
    </row>
    <row r="48" spans="1:9" x14ac:dyDescent="0.15">
      <c r="B48" s="53"/>
      <c r="C48" s="50"/>
      <c r="D48" s="50"/>
      <c r="E48" s="51">
        <f>IF(OR(ISBLANK(D48),ISBLANK(C48)),0,IF(ISERROR(MATCH(C48,$K$16:$K$32,0)),0,D48*INDEX($L$16:$L$32,MATCH(C48,$K$16:$K$32,0))))</f>
        <v>0</v>
      </c>
      <c r="G48" s="50"/>
      <c r="H48" s="50"/>
      <c r="I48" s="51">
        <f>IF(OR(ISBLANK(H48),ISBLANK(G48)),0,IF(ISERROR(MATCH(G48,$K$16:$K$32,0)),0,H48*INDEX($L$16:$L$32,MATCH(G48,$K$16:$K$32,0))))</f>
        <v>0</v>
      </c>
    </row>
    <row r="49" spans="1:9" x14ac:dyDescent="0.15">
      <c r="B49" s="53"/>
      <c r="C49" s="50"/>
      <c r="D49" s="50"/>
      <c r="E49" s="51">
        <f t="shared" ref="E49:E54" si="6">IF(OR(ISBLANK(D49),ISBLANK(C49)),0,IF(ISERROR(MATCH(C49,$K$16:$K$32,0)),0,D49*INDEX($L$16:$L$32,MATCH(C49,$K$16:$K$32,0))))</f>
        <v>0</v>
      </c>
      <c r="G49" s="50"/>
      <c r="H49" s="50"/>
      <c r="I49" s="51">
        <f t="shared" ref="I49:I54" si="7">IF(OR(ISBLANK(H49),ISBLANK(G49)),0,IF(ISERROR(MATCH(G49,$K$16:$K$32,0)),0,H49*INDEX($L$16:$L$32,MATCH(G49,$K$16:$K$32,0))))</f>
        <v>0</v>
      </c>
    </row>
    <row r="50" spans="1:9" x14ac:dyDescent="0.15">
      <c r="B50" s="53"/>
      <c r="C50" s="50"/>
      <c r="D50" s="50"/>
      <c r="E50" s="51">
        <f t="shared" si="6"/>
        <v>0</v>
      </c>
      <c r="G50" s="50"/>
      <c r="H50" s="50"/>
      <c r="I50" s="51">
        <f t="shared" si="7"/>
        <v>0</v>
      </c>
    </row>
    <row r="51" spans="1:9" x14ac:dyDescent="0.15">
      <c r="B51" s="53"/>
      <c r="C51" s="50"/>
      <c r="D51" s="50"/>
      <c r="E51" s="51">
        <f t="shared" si="6"/>
        <v>0</v>
      </c>
      <c r="G51" s="50"/>
      <c r="H51" s="50"/>
      <c r="I51" s="51">
        <f t="shared" si="7"/>
        <v>0</v>
      </c>
    </row>
    <row r="52" spans="1:9" x14ac:dyDescent="0.15">
      <c r="B52" s="53"/>
      <c r="C52" s="50"/>
      <c r="D52" s="50"/>
      <c r="E52" s="51">
        <f t="shared" si="6"/>
        <v>0</v>
      </c>
      <c r="G52" s="50"/>
      <c r="H52" s="50"/>
      <c r="I52" s="51">
        <f t="shared" si="7"/>
        <v>0</v>
      </c>
    </row>
    <row r="53" spans="1:9" x14ac:dyDescent="0.15">
      <c r="B53" s="53"/>
      <c r="C53" s="50"/>
      <c r="D53" s="50"/>
      <c r="E53" s="51">
        <f t="shared" si="6"/>
        <v>0</v>
      </c>
      <c r="G53" s="50"/>
      <c r="H53" s="50"/>
      <c r="I53" s="51">
        <f t="shared" si="7"/>
        <v>0</v>
      </c>
    </row>
    <row r="54" spans="1:9" x14ac:dyDescent="0.15">
      <c r="B54" s="53"/>
      <c r="C54" s="50"/>
      <c r="D54" s="50"/>
      <c r="E54" s="51">
        <f t="shared" si="6"/>
        <v>0</v>
      </c>
      <c r="G54" s="50"/>
      <c r="H54" s="50"/>
      <c r="I54" s="51">
        <f t="shared" si="7"/>
        <v>0</v>
      </c>
    </row>
    <row r="55" spans="1:9" x14ac:dyDescent="0.15">
      <c r="B55" s="9" t="s">
        <v>44</v>
      </c>
      <c r="C55" s="1">
        <f>SUM(D48:D54)</f>
        <v>0</v>
      </c>
      <c r="E55" s="1"/>
      <c r="G55" s="9"/>
      <c r="H55" s="1"/>
    </row>
    <row r="56" spans="1:9" x14ac:dyDescent="0.15">
      <c r="B56" s="9" t="s">
        <v>45</v>
      </c>
      <c r="C56" s="17" t="str">
        <f>IF(SUM(D48:D54)=0," - ",SUM(E48:E54)/SUM(D48:D54))</f>
        <v xml:space="preserve"> - </v>
      </c>
      <c r="E56" s="1"/>
      <c r="G56" s="9"/>
      <c r="H56" s="1"/>
    </row>
    <row r="57" spans="1:9" x14ac:dyDescent="0.15">
      <c r="A57" s="19" t="s">
        <v>49</v>
      </c>
      <c r="B57" s="7"/>
      <c r="C57" s="56"/>
      <c r="D57" s="56"/>
      <c r="E57" s="55"/>
      <c r="G57" s="56"/>
      <c r="H57" s="56"/>
      <c r="I57" s="55"/>
    </row>
    <row r="58" spans="1:9" x14ac:dyDescent="0.15">
      <c r="B58" s="53"/>
      <c r="C58" s="50"/>
      <c r="D58" s="50"/>
      <c r="E58" s="51">
        <f>IF(OR(ISBLANK(D58),ISBLANK(C58)),0,IF(ISERROR(MATCH(C58,$K$16:$K$32,0)),0,D58*INDEX($L$16:$L$32,MATCH(C58,$K$16:$K$32,0))))</f>
        <v>0</v>
      </c>
      <c r="G58" s="50"/>
      <c r="H58" s="50"/>
      <c r="I58" s="51">
        <f>IF(OR(ISBLANK(H58),ISBLANK(G58)),0,IF(ISERROR(MATCH(G58,$K$16:$K$32,0)),0,H58*INDEX($L$16:$L$32,MATCH(G58,$K$16:$K$32,0))))</f>
        <v>0</v>
      </c>
    </row>
    <row r="59" spans="1:9" x14ac:dyDescent="0.15">
      <c r="B59" s="53"/>
      <c r="C59" s="50"/>
      <c r="D59" s="50"/>
      <c r="E59" s="51">
        <f t="shared" ref="E59:E64" si="8">IF(OR(ISBLANK(D59),ISBLANK(C59)),0,IF(ISERROR(MATCH(C59,$K$16:$K$32,0)),0,D59*INDEX($L$16:$L$32,MATCH(C59,$K$16:$K$32,0))))</f>
        <v>0</v>
      </c>
      <c r="G59" s="50"/>
      <c r="H59" s="50"/>
      <c r="I59" s="51">
        <f t="shared" ref="I59:I64" si="9">IF(OR(ISBLANK(H59),ISBLANK(G59)),0,IF(ISERROR(MATCH(G59,$K$16:$K$32,0)),0,H59*INDEX($L$16:$L$32,MATCH(G59,$K$16:$K$32,0))))</f>
        <v>0</v>
      </c>
    </row>
    <row r="60" spans="1:9" x14ac:dyDescent="0.15">
      <c r="B60" s="53"/>
      <c r="C60" s="50"/>
      <c r="D60" s="50"/>
      <c r="E60" s="51">
        <f t="shared" si="8"/>
        <v>0</v>
      </c>
      <c r="G60" s="50"/>
      <c r="H60" s="50"/>
      <c r="I60" s="51">
        <f t="shared" si="9"/>
        <v>0</v>
      </c>
    </row>
    <row r="61" spans="1:9" x14ac:dyDescent="0.15">
      <c r="B61" s="53"/>
      <c r="C61" s="50"/>
      <c r="D61" s="50"/>
      <c r="E61" s="51">
        <f t="shared" si="8"/>
        <v>0</v>
      </c>
      <c r="G61" s="50"/>
      <c r="H61" s="50"/>
      <c r="I61" s="51">
        <f t="shared" si="9"/>
        <v>0</v>
      </c>
    </row>
    <row r="62" spans="1:9" x14ac:dyDescent="0.15">
      <c r="B62" s="53"/>
      <c r="C62" s="50"/>
      <c r="D62" s="50"/>
      <c r="E62" s="51">
        <f t="shared" si="8"/>
        <v>0</v>
      </c>
      <c r="G62" s="50"/>
      <c r="H62" s="50"/>
      <c r="I62" s="51">
        <f t="shared" si="9"/>
        <v>0</v>
      </c>
    </row>
    <row r="63" spans="1:9" x14ac:dyDescent="0.15">
      <c r="B63" s="53"/>
      <c r="C63" s="50"/>
      <c r="D63" s="50"/>
      <c r="E63" s="51">
        <f t="shared" si="8"/>
        <v>0</v>
      </c>
      <c r="G63" s="50"/>
      <c r="H63" s="50"/>
      <c r="I63" s="51">
        <f t="shared" si="9"/>
        <v>0</v>
      </c>
    </row>
    <row r="64" spans="1:9" x14ac:dyDescent="0.15">
      <c r="B64" s="53"/>
      <c r="C64" s="50"/>
      <c r="D64" s="50"/>
      <c r="E64" s="51">
        <f t="shared" si="8"/>
        <v>0</v>
      </c>
      <c r="G64" s="50"/>
      <c r="H64" s="50"/>
      <c r="I64" s="51">
        <f t="shared" si="9"/>
        <v>0</v>
      </c>
    </row>
    <row r="65" spans="1:9" x14ac:dyDescent="0.15">
      <c r="B65" s="9" t="s">
        <v>44</v>
      </c>
      <c r="C65" s="1">
        <f>SUM(D58:D64)</f>
        <v>0</v>
      </c>
      <c r="E65" s="1"/>
      <c r="G65" s="9"/>
      <c r="H65" s="1"/>
    </row>
    <row r="66" spans="1:9" x14ac:dyDescent="0.15">
      <c r="B66" s="9" t="s">
        <v>45</v>
      </c>
      <c r="C66" s="17" t="str">
        <f>IF(SUM(D58:D64)=0," - ",SUM(E58:E64)/SUM(D58:D64))</f>
        <v xml:space="preserve"> - </v>
      </c>
      <c r="E66" s="1"/>
      <c r="G66" s="9"/>
      <c r="H66" s="1"/>
    </row>
    <row r="67" spans="1:9" x14ac:dyDescent="0.15">
      <c r="A67" s="19" t="s">
        <v>50</v>
      </c>
      <c r="B67" s="7"/>
      <c r="C67" s="56"/>
      <c r="D67" s="56"/>
      <c r="E67" s="55"/>
      <c r="G67" s="56"/>
      <c r="H67" s="56"/>
      <c r="I67" s="55"/>
    </row>
    <row r="68" spans="1:9" x14ac:dyDescent="0.15">
      <c r="B68" s="53"/>
      <c r="C68" s="50"/>
      <c r="D68" s="50"/>
      <c r="E68" s="51">
        <f>IF(OR(ISBLANK(D68),ISBLANK(C68)),0,IF(ISERROR(MATCH(C68,$K$16:$K$32,0)),0,D68*INDEX($L$16:$L$32,MATCH(C68,$K$16:$K$32,0))))</f>
        <v>0</v>
      </c>
      <c r="G68" s="50"/>
      <c r="H68" s="50"/>
      <c r="I68" s="51">
        <f>IF(OR(ISBLANK(H68),ISBLANK(G68)),0,IF(ISERROR(MATCH(G68,$K$16:$K$32,0)),0,H68*INDEX($L$16:$L$32,MATCH(G68,$K$16:$K$32,0))))</f>
        <v>0</v>
      </c>
    </row>
    <row r="69" spans="1:9" x14ac:dyDescent="0.15">
      <c r="B69" s="53"/>
      <c r="C69" s="50"/>
      <c r="D69" s="50"/>
      <c r="E69" s="51">
        <f t="shared" ref="E69:E74" si="10">IF(OR(ISBLANK(D69),ISBLANK(C69)),0,IF(ISERROR(MATCH(C69,$K$16:$K$32,0)),0,D69*INDEX($L$16:$L$32,MATCH(C69,$K$16:$K$32,0))))</f>
        <v>0</v>
      </c>
      <c r="G69" s="50"/>
      <c r="H69" s="50"/>
      <c r="I69" s="51">
        <f t="shared" ref="I69:I74" si="11">IF(OR(ISBLANK(H69),ISBLANK(G69)),0,IF(ISERROR(MATCH(G69,$K$16:$K$32,0)),0,H69*INDEX($L$16:$L$32,MATCH(G69,$K$16:$K$32,0))))</f>
        <v>0</v>
      </c>
    </row>
    <row r="70" spans="1:9" x14ac:dyDescent="0.15">
      <c r="B70" s="53"/>
      <c r="C70" s="50"/>
      <c r="D70" s="50"/>
      <c r="E70" s="51">
        <f t="shared" si="10"/>
        <v>0</v>
      </c>
      <c r="G70" s="50"/>
      <c r="H70" s="50"/>
      <c r="I70" s="51">
        <f t="shared" si="11"/>
        <v>0</v>
      </c>
    </row>
    <row r="71" spans="1:9" x14ac:dyDescent="0.15">
      <c r="B71" s="53"/>
      <c r="C71" s="50"/>
      <c r="D71" s="50"/>
      <c r="E71" s="51">
        <f t="shared" si="10"/>
        <v>0</v>
      </c>
      <c r="G71" s="50"/>
      <c r="H71" s="50"/>
      <c r="I71" s="51">
        <f t="shared" si="11"/>
        <v>0</v>
      </c>
    </row>
    <row r="72" spans="1:9" x14ac:dyDescent="0.15">
      <c r="B72" s="53"/>
      <c r="C72" s="50"/>
      <c r="D72" s="50"/>
      <c r="E72" s="51">
        <f t="shared" si="10"/>
        <v>0</v>
      </c>
      <c r="G72" s="50"/>
      <c r="H72" s="50"/>
      <c r="I72" s="51">
        <f t="shared" si="11"/>
        <v>0</v>
      </c>
    </row>
    <row r="73" spans="1:9" x14ac:dyDescent="0.15">
      <c r="B73" s="53"/>
      <c r="C73" s="50"/>
      <c r="D73" s="50"/>
      <c r="E73" s="51">
        <f t="shared" si="10"/>
        <v>0</v>
      </c>
      <c r="G73" s="50"/>
      <c r="H73" s="50"/>
      <c r="I73" s="51">
        <f t="shared" si="11"/>
        <v>0</v>
      </c>
    </row>
    <row r="74" spans="1:9" x14ac:dyDescent="0.15">
      <c r="B74" s="53"/>
      <c r="C74" s="50"/>
      <c r="D74" s="50"/>
      <c r="E74" s="51">
        <f t="shared" si="10"/>
        <v>0</v>
      </c>
      <c r="G74" s="50"/>
      <c r="H74" s="50"/>
      <c r="I74" s="51">
        <f t="shared" si="11"/>
        <v>0</v>
      </c>
    </row>
    <row r="75" spans="1:9" x14ac:dyDescent="0.15">
      <c r="B75" s="9" t="s">
        <v>44</v>
      </c>
      <c r="C75" s="1">
        <f>SUM(D68:D74)</f>
        <v>0</v>
      </c>
      <c r="E75" s="1"/>
      <c r="G75" s="9"/>
      <c r="H75" s="1"/>
    </row>
    <row r="76" spans="1:9" x14ac:dyDescent="0.15">
      <c r="B76" s="9" t="s">
        <v>45</v>
      </c>
      <c r="C76" s="17" t="str">
        <f>IF(SUM(D68:D74)=0," - ",SUM(E68:E74)/SUM(D68:D74))</f>
        <v xml:space="preserve"> - </v>
      </c>
      <c r="E76" s="1"/>
      <c r="G76" s="9"/>
      <c r="H76" s="1"/>
    </row>
    <row r="77" spans="1:9" x14ac:dyDescent="0.15">
      <c r="A77" s="19" t="s">
        <v>51</v>
      </c>
      <c r="B77" s="7"/>
      <c r="C77" s="56"/>
      <c r="D77" s="56"/>
      <c r="E77" s="55"/>
      <c r="G77" s="56"/>
      <c r="H77" s="56"/>
      <c r="I77" s="55"/>
    </row>
    <row r="78" spans="1:9" x14ac:dyDescent="0.15">
      <c r="B78" s="53"/>
      <c r="C78" s="50"/>
      <c r="D78" s="50"/>
      <c r="E78" s="51">
        <f>IF(OR(ISBLANK(D78),ISBLANK(C78)),0,IF(ISERROR(MATCH(C78,$K$16:$K$32,0)),0,D78*INDEX($L$16:$L$32,MATCH(C78,$K$16:$K$32,0))))</f>
        <v>0</v>
      </c>
      <c r="G78" s="50"/>
      <c r="H78" s="50"/>
      <c r="I78" s="51">
        <f>IF(OR(ISBLANK(H78),ISBLANK(G78)),0,IF(ISERROR(MATCH(G78,$K$16:$K$32,0)),0,H78*INDEX($L$16:$L$32,MATCH(G78,$K$16:$K$32,0))))</f>
        <v>0</v>
      </c>
    </row>
    <row r="79" spans="1:9" x14ac:dyDescent="0.15">
      <c r="B79" s="53"/>
      <c r="C79" s="50"/>
      <c r="D79" s="50"/>
      <c r="E79" s="51">
        <f t="shared" ref="E79:E84" si="12">IF(OR(ISBLANK(D79),ISBLANK(C79)),0,IF(ISERROR(MATCH(C79,$K$16:$K$32,0)),0,D79*INDEX($L$16:$L$32,MATCH(C79,$K$16:$K$32,0))))</f>
        <v>0</v>
      </c>
      <c r="G79" s="50"/>
      <c r="H79" s="50"/>
      <c r="I79" s="51">
        <f t="shared" ref="I79:I84" si="13">IF(OR(ISBLANK(H79),ISBLANK(G79)),0,IF(ISERROR(MATCH(G79,$K$16:$K$32,0)),0,H79*INDEX($L$16:$L$32,MATCH(G79,$K$16:$K$32,0))))</f>
        <v>0</v>
      </c>
    </row>
    <row r="80" spans="1:9" x14ac:dyDescent="0.15">
      <c r="B80" s="53"/>
      <c r="C80" s="50"/>
      <c r="D80" s="50"/>
      <c r="E80" s="51">
        <f t="shared" si="12"/>
        <v>0</v>
      </c>
      <c r="G80" s="50"/>
      <c r="H80" s="50"/>
      <c r="I80" s="51">
        <f t="shared" si="13"/>
        <v>0</v>
      </c>
    </row>
    <row r="81" spans="1:9" x14ac:dyDescent="0.15">
      <c r="B81" s="53"/>
      <c r="C81" s="50"/>
      <c r="D81" s="50"/>
      <c r="E81" s="51">
        <f t="shared" si="12"/>
        <v>0</v>
      </c>
      <c r="G81" s="50"/>
      <c r="H81" s="50"/>
      <c r="I81" s="51">
        <f t="shared" si="13"/>
        <v>0</v>
      </c>
    </row>
    <row r="82" spans="1:9" x14ac:dyDescent="0.15">
      <c r="B82" s="53"/>
      <c r="C82" s="50"/>
      <c r="D82" s="50"/>
      <c r="E82" s="51">
        <f t="shared" si="12"/>
        <v>0</v>
      </c>
      <c r="G82" s="50"/>
      <c r="H82" s="50"/>
      <c r="I82" s="51">
        <f t="shared" si="13"/>
        <v>0</v>
      </c>
    </row>
    <row r="83" spans="1:9" x14ac:dyDescent="0.15">
      <c r="B83" s="53"/>
      <c r="C83" s="50"/>
      <c r="D83" s="50"/>
      <c r="E83" s="51">
        <f t="shared" si="12"/>
        <v>0</v>
      </c>
      <c r="G83" s="50"/>
      <c r="H83" s="50"/>
      <c r="I83" s="51">
        <f t="shared" si="13"/>
        <v>0</v>
      </c>
    </row>
    <row r="84" spans="1:9" x14ac:dyDescent="0.15">
      <c r="B84" s="53"/>
      <c r="C84" s="50"/>
      <c r="D84" s="50"/>
      <c r="E84" s="51">
        <f t="shared" si="12"/>
        <v>0</v>
      </c>
      <c r="G84" s="50"/>
      <c r="H84" s="50"/>
      <c r="I84" s="51">
        <f t="shared" si="13"/>
        <v>0</v>
      </c>
    </row>
    <row r="85" spans="1:9" x14ac:dyDescent="0.15">
      <c r="B85" s="9" t="s">
        <v>44</v>
      </c>
      <c r="C85" s="1">
        <f>SUM(D78:D84)</f>
        <v>0</v>
      </c>
      <c r="E85" s="1"/>
      <c r="G85" s="9"/>
      <c r="H85" s="1"/>
    </row>
    <row r="86" spans="1:9" x14ac:dyDescent="0.15">
      <c r="B86" s="9" t="s">
        <v>45</v>
      </c>
      <c r="C86" s="17" t="str">
        <f>IF(SUM(D78:D84)=0," - ",SUM(E78:E84)/SUM(D78:D84))</f>
        <v xml:space="preserve"> - </v>
      </c>
      <c r="E86" s="1"/>
      <c r="G86" s="9"/>
      <c r="H86" s="1"/>
    </row>
    <row r="87" spans="1:9" x14ac:dyDescent="0.15">
      <c r="A87" s="19" t="s">
        <v>52</v>
      </c>
      <c r="B87" s="7"/>
      <c r="C87" s="56"/>
      <c r="D87" s="56"/>
      <c r="E87" s="55"/>
      <c r="G87" s="56"/>
      <c r="H87" s="56"/>
      <c r="I87" s="55"/>
    </row>
    <row r="88" spans="1:9" x14ac:dyDescent="0.15">
      <c r="B88" s="53"/>
      <c r="C88" s="50"/>
      <c r="D88" s="50"/>
      <c r="E88" s="51">
        <f>IF(OR(ISBLANK(D88),ISBLANK(C88)),0,IF(ISERROR(MATCH(C88,$K$16:$K$32,0)),0,D88*INDEX($L$16:$L$32,MATCH(C88,$K$16:$K$32,0))))</f>
        <v>0</v>
      </c>
      <c r="G88" s="50"/>
      <c r="H88" s="50"/>
      <c r="I88" s="51">
        <f>IF(OR(ISBLANK(H88),ISBLANK(G88)),0,IF(ISERROR(MATCH(G88,$K$16:$K$32,0)),0,H88*INDEX($L$16:$L$32,MATCH(G88,$K$16:$K$32,0))))</f>
        <v>0</v>
      </c>
    </row>
    <row r="89" spans="1:9" x14ac:dyDescent="0.15">
      <c r="B89" s="53"/>
      <c r="C89" s="50"/>
      <c r="D89" s="50"/>
      <c r="E89" s="51">
        <f t="shared" ref="E89:E94" si="14">IF(OR(ISBLANK(D89),ISBLANK(C89)),0,IF(ISERROR(MATCH(C89,$K$16:$K$32,0)),0,D89*INDEX($L$16:$L$32,MATCH(C89,$K$16:$K$32,0))))</f>
        <v>0</v>
      </c>
      <c r="G89" s="50"/>
      <c r="H89" s="50"/>
      <c r="I89" s="51">
        <f t="shared" ref="I89:I94" si="15">IF(OR(ISBLANK(H89),ISBLANK(G89)),0,IF(ISERROR(MATCH(G89,$K$16:$K$32,0)),0,H89*INDEX($L$16:$L$32,MATCH(G89,$K$16:$K$32,0))))</f>
        <v>0</v>
      </c>
    </row>
    <row r="90" spans="1:9" x14ac:dyDescent="0.15">
      <c r="B90" s="53"/>
      <c r="C90" s="50"/>
      <c r="D90" s="50"/>
      <c r="E90" s="51">
        <f t="shared" si="14"/>
        <v>0</v>
      </c>
      <c r="G90" s="50"/>
      <c r="H90" s="50"/>
      <c r="I90" s="51">
        <f t="shared" si="15"/>
        <v>0</v>
      </c>
    </row>
    <row r="91" spans="1:9" x14ac:dyDescent="0.15">
      <c r="B91" s="53"/>
      <c r="C91" s="50"/>
      <c r="D91" s="50"/>
      <c r="E91" s="51">
        <f t="shared" si="14"/>
        <v>0</v>
      </c>
      <c r="G91" s="50"/>
      <c r="H91" s="50"/>
      <c r="I91" s="51">
        <f t="shared" si="15"/>
        <v>0</v>
      </c>
    </row>
    <row r="92" spans="1:9" x14ac:dyDescent="0.15">
      <c r="A92" s="62" t="s">
        <v>33</v>
      </c>
      <c r="B92" s="53"/>
      <c r="C92" s="50"/>
      <c r="D92" s="50"/>
      <c r="E92" s="51">
        <f t="shared" si="14"/>
        <v>0</v>
      </c>
      <c r="G92" s="50"/>
      <c r="H92" s="50"/>
      <c r="I92" s="51">
        <f t="shared" si="15"/>
        <v>0</v>
      </c>
    </row>
    <row r="93" spans="1:9" x14ac:dyDescent="0.15">
      <c r="B93" s="53"/>
      <c r="C93" s="50"/>
      <c r="D93" s="50"/>
      <c r="E93" s="51">
        <f t="shared" si="14"/>
        <v>0</v>
      </c>
      <c r="G93" s="50"/>
      <c r="H93" s="50"/>
      <c r="I93" s="51">
        <f t="shared" si="15"/>
        <v>0</v>
      </c>
    </row>
    <row r="94" spans="1:9" x14ac:dyDescent="0.15">
      <c r="B94" s="53"/>
      <c r="C94" s="50"/>
      <c r="D94" s="50"/>
      <c r="E94" s="51">
        <f t="shared" si="14"/>
        <v>0</v>
      </c>
      <c r="G94" s="50"/>
      <c r="H94" s="50"/>
      <c r="I94" s="51">
        <f t="shared" si="15"/>
        <v>0</v>
      </c>
    </row>
    <row r="95" spans="1:9" x14ac:dyDescent="0.15">
      <c r="B95" s="9" t="s">
        <v>44</v>
      </c>
      <c r="C95" s="1">
        <f>SUM(D88:D94)</f>
        <v>0</v>
      </c>
      <c r="E95" s="1"/>
      <c r="G95" s="62" t="s">
        <v>33</v>
      </c>
      <c r="H95" s="1"/>
    </row>
    <row r="96" spans="1:9" x14ac:dyDescent="0.15">
      <c r="B96" s="9" t="s">
        <v>45</v>
      </c>
      <c r="C96" s="17" t="str">
        <f>IF(SUM(D88:D94)=0," - ",SUM(E88:E94)/SUM(D88:D94))</f>
        <v xml:space="preserve"> - </v>
      </c>
      <c r="E96" s="1"/>
      <c r="G96" s="9"/>
      <c r="H96" s="1"/>
    </row>
    <row r="97" spans="2:8" x14ac:dyDescent="0.15">
      <c r="B97" s="9"/>
      <c r="C97" s="17"/>
      <c r="E97" s="1"/>
      <c r="G97" s="9"/>
      <c r="H97" s="1"/>
    </row>
  </sheetData>
  <mergeCells count="2">
    <mergeCell ref="K14:L14"/>
    <mergeCell ref="A1:C1"/>
  </mergeCells>
  <phoneticPr fontId="4" type="noConversion"/>
  <pageMargins left="0.75" right="0.75" top="0.5" bottom="0.5" header="0.5" footer="0.25"/>
  <pageSetup scale="98" orientation="portrait" r:id="rId1"/>
  <headerFooter alignWithMargins="0"/>
  <rowBreaks count="1" manualBreakCount="1">
    <brk id="5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showGridLines="0" workbookViewId="0"/>
  </sheetViews>
  <sheetFormatPr baseColWidth="10" defaultColWidth="8.83203125" defaultRowHeight="13" x14ac:dyDescent="0.15"/>
  <cols>
    <col min="1" max="1" width="3" style="43" customWidth="1"/>
    <col min="2" max="2" width="76" style="43" customWidth="1"/>
  </cols>
  <sheetData>
    <row r="1" spans="1:3" ht="32" customHeight="1" x14ac:dyDescent="0.15">
      <c r="A1" s="34"/>
      <c r="B1" s="35" t="s">
        <v>0</v>
      </c>
      <c r="C1" s="36"/>
    </row>
    <row r="2" spans="1:3" ht="16" x14ac:dyDescent="0.2">
      <c r="A2" s="34"/>
      <c r="B2" s="37"/>
      <c r="C2" s="36"/>
    </row>
    <row r="3" spans="1:3" ht="14" x14ac:dyDescent="0.15">
      <c r="A3" s="34"/>
      <c r="B3" s="38" t="s">
        <v>53</v>
      </c>
      <c r="C3" s="36"/>
    </row>
    <row r="4" spans="1:3" ht="14" x14ac:dyDescent="0.15">
      <c r="A4" s="34"/>
      <c r="B4" s="44" t="s">
        <v>54</v>
      </c>
      <c r="C4" s="36"/>
    </row>
    <row r="5" spans="1:3" ht="16" x14ac:dyDescent="0.2">
      <c r="A5" s="34"/>
      <c r="B5" s="39"/>
      <c r="C5" s="36"/>
    </row>
    <row r="6" spans="1:3" ht="17" x14ac:dyDescent="0.2">
      <c r="A6" s="34"/>
      <c r="B6" s="40" t="s">
        <v>55</v>
      </c>
      <c r="C6" s="36"/>
    </row>
    <row r="7" spans="1:3" ht="16" x14ac:dyDescent="0.2">
      <c r="A7" s="34"/>
      <c r="B7" s="39"/>
      <c r="C7" s="36"/>
    </row>
    <row r="8" spans="1:3" ht="34" x14ac:dyDescent="0.2">
      <c r="A8" s="34"/>
      <c r="B8" s="39" t="s">
        <v>56</v>
      </c>
      <c r="C8" s="36"/>
    </row>
    <row r="9" spans="1:3" ht="16" x14ac:dyDescent="0.2">
      <c r="A9" s="34"/>
      <c r="B9" s="39"/>
      <c r="C9" s="36"/>
    </row>
    <row r="10" spans="1:3" ht="34" x14ac:dyDescent="0.2">
      <c r="A10" s="34"/>
      <c r="B10" s="39" t="s">
        <v>57</v>
      </c>
      <c r="C10" s="36"/>
    </row>
    <row r="11" spans="1:3" ht="16" x14ac:dyDescent="0.2">
      <c r="A11" s="34"/>
      <c r="B11" s="39"/>
      <c r="C11" s="36"/>
    </row>
    <row r="12" spans="1:3" ht="34" x14ac:dyDescent="0.2">
      <c r="A12" s="34"/>
      <c r="B12" s="39" t="s">
        <v>58</v>
      </c>
      <c r="C12" s="36"/>
    </row>
    <row r="13" spans="1:3" ht="16" x14ac:dyDescent="0.2">
      <c r="A13" s="34"/>
      <c r="B13" s="39"/>
      <c r="C13" s="36"/>
    </row>
    <row r="14" spans="1:3" ht="17" x14ac:dyDescent="0.2">
      <c r="A14" s="34"/>
      <c r="B14" s="41" t="s">
        <v>59</v>
      </c>
      <c r="C14" s="36"/>
    </row>
    <row r="15" spans="1:3" ht="17" x14ac:dyDescent="0.2">
      <c r="A15" s="34"/>
      <c r="B15" s="39" t="s">
        <v>60</v>
      </c>
      <c r="C15" s="36"/>
    </row>
    <row r="16" spans="1:3" ht="16" x14ac:dyDescent="0.2">
      <c r="A16" s="34"/>
      <c r="B16" s="42"/>
      <c r="C16" s="36"/>
    </row>
    <row r="17" spans="1:3" ht="34" x14ac:dyDescent="0.2">
      <c r="A17" s="34"/>
      <c r="B17" s="39" t="s">
        <v>61</v>
      </c>
      <c r="C17" s="36"/>
    </row>
    <row r="18" spans="1:3" x14ac:dyDescent="0.15">
      <c r="A18" s="34"/>
      <c r="B18" s="34"/>
      <c r="C18" s="36"/>
    </row>
    <row r="19" spans="1:3" x14ac:dyDescent="0.15">
      <c r="A19" s="34"/>
      <c r="B19" s="34"/>
      <c r="C19" s="36"/>
    </row>
    <row r="20" spans="1:3" x14ac:dyDescent="0.15">
      <c r="A20" s="34"/>
      <c r="B20" s="34"/>
      <c r="C20" s="36"/>
    </row>
    <row r="21" spans="1:3" x14ac:dyDescent="0.15">
      <c r="A21" s="34"/>
      <c r="B21" s="34"/>
      <c r="C21" s="36"/>
    </row>
    <row r="22" spans="1:3" x14ac:dyDescent="0.15">
      <c r="A22" s="34"/>
      <c r="B22" s="34"/>
      <c r="C22" s="36"/>
    </row>
    <row r="23" spans="1:3" x14ac:dyDescent="0.15">
      <c r="A23" s="34"/>
      <c r="B23" s="34"/>
      <c r="C23" s="36"/>
    </row>
    <row r="24" spans="1:3" x14ac:dyDescent="0.15">
      <c r="A24" s="34"/>
      <c r="B24" s="34"/>
      <c r="C24" s="36"/>
    </row>
    <row r="25" spans="1:3" x14ac:dyDescent="0.15">
      <c r="A25" s="34"/>
      <c r="B25" s="34"/>
      <c r="C25" s="36"/>
    </row>
    <row r="26" spans="1:3" x14ac:dyDescent="0.15">
      <c r="A26" s="34"/>
      <c r="B26" s="34"/>
      <c r="C26" s="36"/>
    </row>
    <row r="27" spans="1:3" x14ac:dyDescent="0.15">
      <c r="A27" s="34"/>
      <c r="B27" s="34"/>
      <c r="C27" s="36"/>
    </row>
    <row r="28" spans="1:3" x14ac:dyDescent="0.15">
      <c r="A28" s="34"/>
      <c r="B28" s="34"/>
      <c r="C28" s="36"/>
    </row>
    <row r="29" spans="1:3" x14ac:dyDescent="0.15">
      <c r="A29" s="34"/>
      <c r="B29" s="34"/>
      <c r="C29" s="36"/>
    </row>
  </sheetData>
  <hyperlinks>
    <hyperlink ref="B14" r:id="rId1" display="http://www.vertex42.com/licensing/EULA_privateuse.html" xr:uid="{00000000-0004-0000-0200-000000000000}"/>
    <hyperlink ref="B4" r:id="rId2" xr:uid="{00000000-0004-0000-0200-000001000000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0360341-08a7-4bb9-86b4-6c2477f8aff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D0EBC0645EA54EAB05B16692A30B67" ma:contentTypeVersion="10" ma:contentTypeDescription="Create a new document." ma:contentTypeScope="" ma:versionID="39873c7abd5da13f0475dd1158adebee">
  <xsd:schema xmlns:xsd="http://www.w3.org/2001/XMLSchema" xmlns:xs="http://www.w3.org/2001/XMLSchema" xmlns:p="http://schemas.microsoft.com/office/2006/metadata/properties" xmlns:ns2="5a891d46-78a9-47f9-aa0a-86d64d991c61" xmlns:ns3="10360341-08a7-4bb9-86b4-6c2477f8aff7" targetNamespace="http://schemas.microsoft.com/office/2006/metadata/properties" ma:root="true" ma:fieldsID="e7f4d5f7cf1b896326e63aef57db72d4" ns2:_="" ns3:_="">
    <xsd:import namespace="5a891d46-78a9-47f9-aa0a-86d64d991c61"/>
    <xsd:import namespace="10360341-08a7-4bb9-86b4-6c2477f8af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91d46-78a9-47f9-aa0a-86d64d991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60341-08a7-4bb9-86b4-6c2477f8af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1829A-ECBF-41EC-8F60-42E1BB490DF6}">
  <ds:schemaRefs>
    <ds:schemaRef ds:uri="http://schemas.microsoft.com/office/2006/metadata/properties"/>
    <ds:schemaRef ds:uri="http://schemas.microsoft.com/office/infopath/2007/PartnerControls"/>
    <ds:schemaRef ds:uri="10360341-08a7-4bb9-86b4-6c2477f8aff7"/>
  </ds:schemaRefs>
</ds:datastoreItem>
</file>

<file path=customXml/itemProps2.xml><?xml version="1.0" encoding="utf-8"?>
<ds:datastoreItem xmlns:ds="http://schemas.openxmlformats.org/officeDocument/2006/customXml" ds:itemID="{492A97A1-1F88-4B05-9B7E-B0C85A65E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891d46-78a9-47f9-aa0a-86d64d991c61"/>
    <ds:schemaRef ds:uri="10360341-08a7-4bb9-86b4-6c2477f8af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70A10-CAE3-44D2-9A6E-F2CE8EBCD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GPACalculator</vt:lpstr>
      <vt:lpstr>CourseHistory</vt:lpstr>
      <vt:lpstr>©</vt:lpstr>
      <vt:lpstr>CourseHistory!Print_Area</vt:lpstr>
      <vt:lpstr>GPACalculator!Print_Area</vt:lpstr>
      <vt:lpstr>CourseHistory!Print_Titles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GPA Calculator</dc:title>
  <dc:subject/>
  <dc:creator>www.vertex42.com</dc:creator>
  <cp:keywords/>
  <dc:description>(c) 2010-2014 Vertex42 LLC. All Rights Reserved.</dc:description>
  <cp:lastModifiedBy>Venkata Sai Kavuri</cp:lastModifiedBy>
  <cp:revision/>
  <dcterms:created xsi:type="dcterms:W3CDTF">2008-04-12T17:21:19Z</dcterms:created>
  <dcterms:modified xsi:type="dcterms:W3CDTF">2026-01-13T16:33:29Z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2.1.0</vt:lpwstr>
  </property>
  <property fmtid="{D5CDD505-2E9C-101B-9397-08002B2CF9AE}" pid="4" name="ContentTypeId">
    <vt:lpwstr>0x01010090D0EBC0645EA54EAB05B16692A30B67</vt:lpwstr>
  </property>
  <property fmtid="{D5CDD505-2E9C-101B-9397-08002B2CF9AE}" pid="5" name="Order">
    <vt:r8>1800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