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00" tabRatio="822" activeTab="0"/>
  </bookViews>
  <sheets>
    <sheet name="Instructions" sheetId="1" r:id="rId1"/>
    <sheet name="Cover Sheet" sheetId="2" r:id="rId2"/>
    <sheet name="256 hours" sheetId="3" r:id="rId3"/>
    <sheet name="512 hours" sheetId="4" r:id="rId4"/>
    <sheet name="Summary" sheetId="5" r:id="rId5"/>
  </sheets>
  <definedNames>
    <definedName name="_xlnm.Print_Area" localSheetId="1">'Cover Sheet'!$A$1:$N$27</definedName>
  </definedNames>
  <calcPr fullCalcOnLoad="1"/>
</workbook>
</file>

<file path=xl/comments3.xml><?xml version="1.0" encoding="utf-8"?>
<comments xmlns="http://schemas.openxmlformats.org/spreadsheetml/2006/main">
  <authors>
    <author>Jeanette Harder</author>
  </authors>
  <commentList>
    <comment ref="A42" authorId="0">
      <text>
        <r>
          <rPr>
            <sz val="10"/>
            <rFont val="Tahoma"/>
            <family val="2"/>
          </rPr>
          <t>The student demonstrates the ability to address financial, legal, housing, medical, and social needs of client population; demonstrates the ability to write objectives that are specific measurable, achievable, realistic, and include reasonable time limits; demonstrates willingness to include clients and/or families indeveloping service plans.</t>
        </r>
      </text>
    </comment>
    <comment ref="A55" authorId="0">
      <text>
        <r>
          <rPr>
            <sz val="10"/>
            <rFont val="Tahoma"/>
            <family val="2"/>
          </rPr>
          <t>The student demonstrates the ability to form professional relationships; manages with the ability to maintain objectivity; collaborates with clients in identifying problems and setting goals; identifies with the client, tasks and responsibilities for the practicum student, the client, and the client’s support system; uses resources to meet client needs; monitors the intervention plan; plans for follow-up of referrals; applies case management skills; evaluates with clients the extent of achievement of desired outcomes.</t>
        </r>
      </text>
    </comment>
    <comment ref="A56"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 with clients; recognizes and manages client's stage of change; recognizes and uses recurring themes from session to session with clients; determines when to terminate intervention and deal with own and client’s reactions; terminates with clients.</t>
        </r>
      </text>
    </comment>
    <comment ref="A57"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techniques with the group; recognizes and manages client's stage of change; recognizes and uses recurring themes from session to session with clients; determines when to terminate intervention and deal with own and group’s reactions; terminates with group.</t>
        </r>
      </text>
    </comment>
    <comment ref="A58" authorId="0">
      <text>
        <r>
          <rPr>
            <sz val="10"/>
            <rFont val="Tahoma"/>
            <family val="2"/>
          </rPr>
          <t>The student demonstrates the ability to adapt strategies for diversity factors; engages and maintains an effective working relationship with diverse clients; includes diverse clients in planning and designing direct and indirect services; understands and respects the influence of diversity on clients' values, beliefs, behaviors, and social functioning; understands and respects the diversity of clients' attitudes toward the acceptance of social services.</t>
        </r>
        <r>
          <rPr>
            <b/>
            <sz val="8"/>
            <rFont val="Tahoma"/>
            <family val="2"/>
          </rPr>
          <t xml:space="preserve">
</t>
        </r>
      </text>
    </comment>
    <comment ref="A59" authorId="0">
      <text>
        <r>
          <rPr>
            <sz val="10"/>
            <rFont val="Tahoma"/>
            <family val="2"/>
          </rPr>
          <t>The student demonstrates the ability to identify focus of intervention; sets focus and priorities for intervention; identifies and selects strategies consistent with theoretical frameworks; uses skills in lobbying, advocacy, etc.; recognizes and manages client resistance; recognizes themes and patterns.</t>
        </r>
      </text>
    </comment>
    <comment ref="A76" authorId="0">
      <text>
        <r>
          <rPr>
            <sz val="10"/>
            <rFont val="Tahoma"/>
            <family val="2"/>
          </rPr>
          <t>The student demonstrates the ability to identify data collection instruments the agency uses for program evaluation; demonstrates skill in selecting data collection instruments; demonstrates the ability to analyze existing data generated by the agency.</t>
        </r>
      </text>
    </comment>
    <comment ref="A89" authorId="0">
      <text>
        <r>
          <rPr>
            <sz val="10"/>
            <rFont val="Tahoma"/>
            <family val="2"/>
          </rPr>
          <t>The student demonstrates a commitment to social work values and ethics; practices with understanding of history of social work and current issues; complies with expectations of agency, School of Social Work, and Code of Ethics; identifies, addresses, and resolves ethical dilemmas; protects client’s right to confidentiality; protects client’s right to self-determination; demonstrates respectful behavior for various cultural norms, value systems, ethics, and moral beliefs in interaction with client groups and colleagues.</t>
        </r>
      </text>
    </comment>
    <comment ref="A93" authorId="0">
      <text>
        <r>
          <rPr>
            <sz val="10"/>
            <rFont val="Tahoma"/>
            <family val="2"/>
          </rPr>
          <t>The student uses sound judgment and seeks help if personal problems, psychosocial distress, substance abuse, medication, or mental health difficulties interfere with professional judgment or behavior; works effectively with others regardless of level of authority; advocates for self in an appropriate and responsible manner and uses proper channels for conflict resolution.</t>
        </r>
      </text>
    </comment>
    <comment ref="A106" authorId="0">
      <text>
        <r>
          <rPr>
            <sz val="10"/>
            <rFont val="Tahoma"/>
            <family val="2"/>
          </rPr>
          <t>The student demonstrates the ability to use learning opportunities (training, reading, tapes, classroom material, etc.) and discuss application to the practicum setting; seeks opportunities to continuously learn about the client population, practicum setting, etc.</t>
        </r>
      </text>
    </comment>
    <comment ref="A108" authorId="0">
      <text>
        <r>
          <rPr>
            <sz val="10"/>
            <rFont val="Tahoma"/>
            <family val="2"/>
          </rPr>
          <t>The student demonstrates the ability to apply learning from classroom and practicum conferences/supervision to practice assignments; generalizes learning from one situation to another.</t>
        </r>
      </text>
    </comment>
    <comment ref="A109" authorId="0">
      <text>
        <r>
          <rPr>
            <sz val="10"/>
            <rFont val="Tahoma"/>
            <family val="2"/>
          </rPr>
          <t>The student demonstrates the ability to link theory with practice by translating concepts into specific action.</t>
        </r>
      </text>
    </comment>
    <comment ref="A110" authorId="0">
      <text>
        <r>
          <rPr>
            <sz val="10"/>
            <rFont val="Tahoma"/>
            <family val="2"/>
          </rPr>
          <t>The student demonstrates grounding in social, behavioral, and biological science knowledge and research, including knowledge and skills in relationship building, data gathering, assessment, intervention, and evaluation of practice; demonstrates ability to conceptualize and integrate knowledge and apply that knowledge to professional practice.</t>
        </r>
      </text>
    </comment>
    <comment ref="A38" authorId="0">
      <text>
        <r>
          <rPr>
            <sz val="10"/>
            <rFont val="Tahoma"/>
            <family val="2"/>
          </rPr>
          <t>The student demonstrates the ability to identify and obtain information for the assessment;  articulates the purpose and process of assessment; recognizes the importance of separating facts from worker’s own attitudes and biases; maintains objectivity in assessment tasks; identifies sources of strength and stress in client’s life and support systems; demonstrates competence in risk assessment (e.g., suicide, violence, etc.);  organizes and synthesizes information for assessment; develops an intervention plan based on the ecological assessment and uniqueness of the client; considers individual differences with regard to emotional, social, and economic factors.</t>
        </r>
      </text>
    </comment>
    <comment ref="A39" authorId="0">
      <text>
        <r>
          <rPr>
            <sz val="10"/>
            <rFont val="Tahoma"/>
            <family val="2"/>
          </rPr>
          <t>The student demonstrates the ability to develop a service plan that builds on client strengths and meets the needs of clients and their families; demonstrates competency in evaluating safety issues and establishing safety plans; demonstrates knowledge of community services and makes referrals when needed.</t>
        </r>
      </text>
    </comment>
    <comment ref="A40" authorId="0">
      <text>
        <r>
          <rPr>
            <sz val="10"/>
            <rFont val="Tahoma"/>
            <family val="2"/>
          </rPr>
          <t>The student demonstrates the ability to conduct a social history that identifies family, agency, community, and societal factors that are barriers to and/or support the client's functioning; demonstrates skill in gathering information about mental status, history of past or current mental health or health problems, life satisfaction, coping abilities, mood, affect, and other relevant issues.</t>
        </r>
      </text>
    </comment>
    <comment ref="A41" authorId="0">
      <text>
        <r>
          <rPr>
            <sz val="10"/>
            <rFont val="Tahoma"/>
            <family val="2"/>
          </rPr>
          <t>The student demonstrates the ability to locate standardized assessment and diagnostic tools such as depression scales, Mini-Mental Status Exam, etc.; demonstrates ability to evaluate and discuss the advantages and limitations of formal assessment/diagnostic measures.</t>
        </r>
      </text>
    </comment>
    <comment ref="A72" authorId="0">
      <text>
        <r>
          <rPr>
            <sz val="10"/>
            <rFont val="Tahoma"/>
            <family val="2"/>
          </rPr>
          <t>The student demonstrates the ability to understand computer and electronic practice skills and research for the evaluation of practice; demonstrates understanding of the research process; articulates rationale and selects measures; reviews cases and confers with colleagues to evaluate interventions.</t>
        </r>
      </text>
    </comment>
    <comment ref="A73" authorId="0">
      <text>
        <r>
          <rPr>
            <sz val="10"/>
            <rFont val="Tahoma"/>
            <family val="2"/>
          </rPr>
          <t>The student demonstrates the ability to explain the causes, factors, and consequences of the social problem the program is designed to address; identifies and understands variations in client outcomes due to diversity issues; collaborates with agency staff to complete a process or outcome evaluation of a program.</t>
        </r>
      </text>
    </comment>
    <comment ref="A74" authorId="0">
      <text>
        <r>
          <rPr>
            <sz val="10"/>
            <rFont val="Tahoma"/>
            <family val="2"/>
          </rPr>
          <t>The student demonstrates the ability to conduct a comprehensive literature review; synthesizes relevant literature; writes a concise yet comprehensive literature review; summarizes and presents findings to the audience (clients, staff, supervisor, etc).</t>
        </r>
      </text>
    </comment>
    <comment ref="A75" authorId="0">
      <text>
        <r>
          <rPr>
            <sz val="10"/>
            <rFont val="Tahoma"/>
            <family val="2"/>
          </rPr>
          <t>The student demonstrates the ability to identify agency data relevant to program evaluation; is able to explain the utility of agency data for various populations (clients, agency staff, policy makers); demonstrates knowledge about the value of statistics and reports for future funding and program sustainability.</t>
        </r>
      </text>
    </comment>
    <comment ref="A90" authorId="0">
      <text>
        <r>
          <rPr>
            <sz val="10"/>
            <rFont val="Tahoma"/>
            <family val="2"/>
          </rPr>
          <t>The student demonstrates the ability to recognize and deal with current life stressors through the use of coping mechanisms; seeks and uses help for medical or emotional problems that interfere with performance; demonstrates interpersonal skills needed to relate to clients, staff, and other professionals, including compassion, empathy, altruism, integrity and demonstration of respect for others.</t>
        </r>
      </text>
    </comment>
    <comment ref="A91" authorId="0">
      <text>
        <r>
          <rPr>
            <sz val="10"/>
            <rFont val="Tahoma"/>
            <family val="2"/>
          </rPr>
          <t>The student demonstrates the ability to take initiative and work independently; uses process recordings and other learning tools to critique own practice; engages in self-evaluation, e.g. skills, knowledge, self-awareness, learning needs, etc.; acts to reslove performance issues; prioritizes tasks and assignments; prevents personal values and biases from interfering with practice decisions; forms and sustains professional relationships.</t>
        </r>
      </text>
    </comment>
    <comment ref="A92" authorId="0">
      <text>
        <r>
          <rPr>
            <sz val="10"/>
            <rFont val="Tahoma"/>
            <family val="2"/>
          </rPr>
          <t>The student takes responsibility for own actions and considers the impact of these actions on others; accurately assess own strengths, limitations, and suitability for professional practice; shows awareness of self and how he/she is perceived by others; reflects on limitations as they relate to professional capacities; willing to examine and change behavior when it interferes with effective work with clients, co-workers, and other professionals.</t>
        </r>
      </text>
    </comment>
    <comment ref="A4" authorId="0">
      <text>
        <r>
          <rPr>
            <sz val="10"/>
            <rFont val="Tahoma"/>
            <family val="2"/>
          </rPr>
          <t>The student demonstrates knowledge of agency policy and procedures, organizational structure, and channels of communication; knows the strategies and skills to promote social and economic justice; uses agency records and forms; demonstrates the ability to apply policies to social work as practiced in the agency; identifies the theoretical base(s) used for practice in the agency; understands how agency relates to local, state, federal, and other regulatory authorities; demonstrates professional behavior through work attire, language, attendance, punctuality, and presentation of self; manages time and assignments.</t>
        </r>
      </text>
    </comment>
    <comment ref="A5" authorId="0">
      <text>
        <r>
          <rPr>
            <sz val="10"/>
            <rFont val="Tahoma"/>
            <family val="2"/>
          </rPr>
          <t>The student demonstrates the ability to participate in agency functions, meetings, etc.; demonstrates ability to be active member of staff team; demonstrates ability to present information (from workshops, trainings, classes) to agency staff; identifies community resources relevant to the population(s) served.</t>
        </r>
      </text>
    </comment>
    <comment ref="A6" authorId="0">
      <text>
        <r>
          <rPr>
            <sz val="10"/>
            <rFont val="Tahoma"/>
            <family val="2"/>
          </rPr>
          <t xml:space="preserve">The student demonstrates the ability to identify issues related to organizational change on behalf of clients; advocates for needed changes in services; participates in agency functions, meetings, etc. </t>
        </r>
      </text>
    </comment>
    <comment ref="A7" authorId="0">
      <text>
        <r>
          <rPr>
            <sz val="10"/>
            <rFont val="Tahoma"/>
            <family val="2"/>
          </rPr>
          <t>The student demonstrates problem solving skills to identify barriers in accessing services or gaps in agency services; articulates how social policies impact client systems; identifies needs of diverse clients related to race, age, gender, sexual orientation, ethnicity, disabilities, religious background, and other cultural identities.</t>
        </r>
      </text>
    </comment>
    <comment ref="A8" authorId="0">
      <text>
        <r>
          <rPr>
            <sz val="10"/>
            <rFont val="Tahoma"/>
            <family val="2"/>
          </rPr>
          <t>The student demonstrates the ability to seek opportunities to interact with community partners and other stakeholders; demonstrates ability to be active member of multi-disciplinary team; understands the political environment that may affect service delivery; interacts and participates with staff members, community partners, or other stakeholders in multi-disciplinary meetings.</t>
        </r>
      </text>
    </comment>
    <comment ref="A21" authorId="0">
      <text>
        <r>
          <rPr>
            <sz val="10"/>
            <rFont val="Tahoma"/>
            <family val="2"/>
          </rPr>
          <t>The student demonstrates the ability to listen to clients; recognizes and responds to nonverbal content from clients; demonstrates empathic responses toward clients; communicates with clients; demonstrates sensitivity to cultural differences, people with disabilities, gender differences, age differences, religious differences, and differences in sexual orientation; recognizes and elicits underlying feelings from clients; helps clients elaborate on problems; maintains focus in an individual or group session; summarizes for clients; identifies and explores clients' emotionally charged issues; recognizes inappropriateness of moralizing, persuading, reassuring prematurely, criticizing, and judging in social work interaction; recognizes own verbal and nonverbal biases and/or feelings in interviews; communicates with a variety of clients.</t>
        </r>
        <r>
          <rPr>
            <b/>
            <sz val="8"/>
            <rFont val="Tahoma"/>
            <family val="2"/>
          </rPr>
          <t xml:space="preserve">
</t>
        </r>
      </text>
    </comment>
    <comment ref="A22" authorId="0">
      <text>
        <r>
          <rPr>
            <sz val="10"/>
            <rFont val="Tahoma"/>
            <family val="2"/>
          </rPr>
          <t>The student demonstrates ability to listen and respond to colleagues, community members and other stakeholders.</t>
        </r>
      </text>
    </comment>
    <comment ref="A23" authorId="0">
      <text>
        <r>
          <rPr>
            <sz val="10"/>
            <rFont val="Tahoma"/>
            <family val="2"/>
          </rPr>
          <t>The student demonstrates the ability to use e-mail, write memos and other reports in accordance with agency policies and practices; demonstrates ability to use computer software relevant to agency setting.</t>
        </r>
      </text>
    </comment>
    <comment ref="A24" authorId="0">
      <text>
        <r>
          <rPr>
            <sz val="10"/>
            <rFont val="Tahoma"/>
            <family val="2"/>
          </rPr>
          <t>The student demonstrates the ability to perform written documentation, including content and timeliness; demonstrates ability to document without bias or value judgments.</t>
        </r>
      </text>
    </comment>
    <comment ref="A25" authorId="0">
      <text>
        <r>
          <rPr>
            <sz val="10"/>
            <rFont val="Tahoma"/>
            <family val="2"/>
          </rPr>
          <t>The student demonstrates the ability to engage with and establish rapport with clients; respectfully addresses the cultural, spiritual, and ethnic values and beliefs of clients and their families; is aware of professional boundaries when interacting with clients; respects and promotes clients' right to dignity and self-determination within the context of the law and safety concerns.</t>
        </r>
      </text>
    </comment>
    <comment ref="A107" authorId="0">
      <text>
        <r>
          <rPr>
            <sz val="10"/>
            <rFont val="Tahoma"/>
            <family val="2"/>
          </rPr>
          <t>The student demonstrates the ability to use field instructor as teacher; seeks supervision and direction needed for professional development; prepares for supervisory meetings with needed materials and agenda; identifies and discusses with supervisor strengths/weaknesses in knowledge and skills; responds to feedback about practicum performance; uses other agency staff for learning/supervisory needs; participates in developing and updating the learning contract.</t>
        </r>
      </text>
    </comment>
  </commentList>
</comments>
</file>

<file path=xl/comments4.xml><?xml version="1.0" encoding="utf-8"?>
<comments xmlns="http://schemas.openxmlformats.org/spreadsheetml/2006/main">
  <authors>
    <author>Jeanette Harder</author>
  </authors>
  <commentList>
    <comment ref="A4" authorId="0">
      <text>
        <r>
          <rPr>
            <sz val="10"/>
            <rFont val="Tahoma"/>
            <family val="2"/>
          </rPr>
          <t>The student demonstrates knowledge of agency policy and procedures, organizational structure, and channels of communication; knows the strategies and skills to promote social and economic justice; uses agency records and forms; demonstrates the ability to apply policies to social work as practiced in the agency; identifies the theoretical base(s) used for practice in the agency; understands how agency relates to local, state, federal, and other regulatory authorities; demonstrates professional behavior through work attire, language, attendance, punctuality, and presentation of self; manages time and assignments.</t>
        </r>
      </text>
    </comment>
    <comment ref="A5" authorId="0">
      <text>
        <r>
          <rPr>
            <sz val="10"/>
            <rFont val="Tahoma"/>
            <family val="2"/>
          </rPr>
          <t>The student demonstrates the ability to participate in agency functions, meetings, etc.; demonstrates ability to be active member of staff team; demonstrates ability to present information (from workshops, trainings, classes) to agency staff; identifies community resources relevant to the population(s) served.</t>
        </r>
      </text>
    </comment>
    <comment ref="A6" authorId="0">
      <text>
        <r>
          <rPr>
            <sz val="10"/>
            <rFont val="Tahoma"/>
            <family val="2"/>
          </rPr>
          <t xml:space="preserve">The student demonstrates the ability to identify issues related to organizational change on behalf of clients; advocates for needed changes in services; participates in agency functions, meetings, etc. </t>
        </r>
      </text>
    </comment>
    <comment ref="A7" authorId="0">
      <text>
        <r>
          <rPr>
            <sz val="10"/>
            <rFont val="Tahoma"/>
            <family val="2"/>
          </rPr>
          <t>The student demonstrates problem solving skills to identify barriers in accessing services or gaps in agency services; articulates how social policies impact client systems; identifies needs of diverse clients related to race, age, gender, sexual orientation, ethnicity, disabilities, religious background, and other cultural identities.</t>
        </r>
      </text>
    </comment>
    <comment ref="A8" authorId="0">
      <text>
        <r>
          <rPr>
            <sz val="10"/>
            <rFont val="Tahoma"/>
            <family val="2"/>
          </rPr>
          <t>The student demonstrates the ability to seek opportunities to interact with community partners and other stakeholders; demonstrates ability to be active member of multi-disciplinary team; understands the political environment that may affect service delivery; interacts and participates with staff members, community partners, or other stakeholders in multi-disciplinary meetings.</t>
        </r>
      </text>
    </comment>
    <comment ref="A20" authorId="0">
      <text>
        <r>
          <rPr>
            <sz val="10"/>
            <rFont val="Tahoma"/>
            <family val="2"/>
          </rPr>
          <t>The student demonstrates the ability to listen to clients; recognizes and responds to nonverbal content from clients; demonstrates empathic responses toward clients; communicates with clients; demonstrates sensitivity to cultural differences, people with disabilities, gender differences, age differences, religious differences, and differences in sexual orientation; recognizes and elicits underlying feelings from clients; helps clients elaborate on problems; maintains focus in an individual or group session; summarizes for clients; identifies and explores clients' emotionally charged issues; recognizes inappropriateness of moralizing, persuading, reassuring prematurely, criticizing, and judging in social work interaction; recognizes own verbal and nonverbal biases and/or feelings in interviews; communicates with a variety of clients.</t>
        </r>
        <r>
          <rPr>
            <b/>
            <sz val="8"/>
            <rFont val="Tahoma"/>
            <family val="2"/>
          </rPr>
          <t xml:space="preserve">
</t>
        </r>
      </text>
    </comment>
    <comment ref="A21" authorId="0">
      <text>
        <r>
          <rPr>
            <sz val="10"/>
            <rFont val="Tahoma"/>
            <family val="2"/>
          </rPr>
          <t>The student demonstrates ability to listen and respond to colleagues, community members and other stakeholders.</t>
        </r>
      </text>
    </comment>
    <comment ref="A22" authorId="0">
      <text>
        <r>
          <rPr>
            <sz val="10"/>
            <rFont val="Tahoma"/>
            <family val="2"/>
          </rPr>
          <t>The student demonstrates the ability to use e-mail, write memos and other reports in accordance with agency policies and practices; demonstrates ability to use computer software relevant to agency setting.</t>
        </r>
      </text>
    </comment>
    <comment ref="A23" authorId="0">
      <text>
        <r>
          <rPr>
            <sz val="10"/>
            <rFont val="Tahoma"/>
            <family val="2"/>
          </rPr>
          <t>The student demonstrates the ability to perform written documentation, including content and timeliness; demonstrates ability to document without bias or value judgments.</t>
        </r>
      </text>
    </comment>
    <comment ref="A24" authorId="0">
      <text>
        <r>
          <rPr>
            <sz val="10"/>
            <rFont val="Tahoma"/>
            <family val="2"/>
          </rPr>
          <t>The student demonstrates the ability to engage with and establish rapport with clients; respectfully addresses the cultural, spiritual, and ethnic values and beliefs of clients and their families; is aware of professional boundaries when interacting with clients; respects and promotes clients' right to dignity and self-determination within the context of the law and safety concerns.</t>
        </r>
      </text>
    </comment>
    <comment ref="A37" authorId="0">
      <text>
        <r>
          <rPr>
            <sz val="10"/>
            <rFont val="Tahoma"/>
            <family val="2"/>
          </rPr>
          <t>The student demonstrates the ability to identify and obtain information for the assessment;  articulates the purpose and process of assessment; recognizes the importance of separating facts from worker’s own attitudes and biases; maintains objectivity in assessment tasks; identifies sources of strength and stress in client’s life and support systems; demonstrates competence in risk assessment (e.g., suicide, violence, etc.);  organizes and synthesizes information for assessment; develops an intervention plan based on the ecological assessment and uniqueness of the client; considers individual differences with regard to emotional, social, and economic factors.</t>
        </r>
      </text>
    </comment>
    <comment ref="A38" authorId="0">
      <text>
        <r>
          <rPr>
            <sz val="10"/>
            <rFont val="Tahoma"/>
            <family val="2"/>
          </rPr>
          <t>The student demonstrates the ability to develop a service plan that builds on client strengths and meets the needs of clients and their families; demonstrates competency in evaluating safety issues and establishing safety plans; demonstrates knowledge of community services and makes referrals when needed.</t>
        </r>
      </text>
    </comment>
    <comment ref="A39" authorId="0">
      <text>
        <r>
          <rPr>
            <sz val="10"/>
            <rFont val="Tahoma"/>
            <family val="2"/>
          </rPr>
          <t>The student demonstrates the ability to conduct a social history that identifies family, agency, community, and societal factors that are barriers to and/or support the client's functioning; demonstrates skill in gathering information about mental status, history of past or current mental health or health problems, life satisfaction, coping abilities, mood, affect, and other relevant issues.</t>
        </r>
      </text>
    </comment>
    <comment ref="A40" authorId="0">
      <text>
        <r>
          <rPr>
            <sz val="10"/>
            <rFont val="Tahoma"/>
            <family val="2"/>
          </rPr>
          <t>The student demonstrates the ability to locate standardized assessment and diagnostic tools such as depression scales, Mini-Mental Status Exam, etc.; demonstrates ability to evaluate and discuss the advantages and limitations of formal assessment/diagnostic measures.</t>
        </r>
      </text>
    </comment>
    <comment ref="A41" authorId="0">
      <text>
        <r>
          <rPr>
            <sz val="10"/>
            <rFont val="Tahoma"/>
            <family val="2"/>
          </rPr>
          <t>The student demonstrates the ability to address financial, legal, housing, medical, and social needs of client population; demonstrates the ability to write objectives that are specific measurable, achievable, realistic, and include reasonable time limits; demonstrates willingness to include clients and/or families indeveloping service plans.</t>
        </r>
      </text>
    </comment>
    <comment ref="A54" authorId="0">
      <text>
        <r>
          <rPr>
            <sz val="10"/>
            <rFont val="Tahoma"/>
            <family val="2"/>
          </rPr>
          <t>The student demonstrates the ability to form professional relationships; manages with the ability to maintain objectivity; collaborates with clients in identifying problems and setting goals; identifies with the client, tasks and responsibilities for the practicum student, the client, and the client’s support system; uses resources to meet client needs; monitors the intervention plan; plans for follow-up of referrals; applies case management skills; evaluates with clients the extent of achievement of desired outcomes.</t>
        </r>
      </text>
    </comment>
    <comment ref="A55"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 with clients; recognizes and manages client's stage of change; recognizes and uses recurring themes from session to session with clients; determines when to terminate intervention and deal with own and client’s reactions; terminates with clients.</t>
        </r>
      </text>
    </comment>
    <comment ref="A56" authorId="0">
      <text>
        <r>
          <rPr>
            <sz val="10"/>
            <rFont val="Tahoma"/>
            <family val="2"/>
          </rPr>
          <t>The student demonstrates the ability to use professional relationships and “self”; sets focus and priorities for intervention; identifies and selects helping strategies consistent with theoretical frameworks; uses skills in behavioral, cognitive, and/or family systems interventions; uses supportive techniques with the group; recognizes and manages client's stage of change; recognizes and uses recurring themes from session to session with clients; determines when to terminate intervention and deal with own and group’s reactions; terminates with group.</t>
        </r>
      </text>
    </comment>
    <comment ref="A57" authorId="0">
      <text>
        <r>
          <rPr>
            <sz val="10"/>
            <rFont val="Tahoma"/>
            <family val="2"/>
          </rPr>
          <t>The student demonstrates the ability to adapt strategies for diversity factors; engages and maintains an effective working relationship with diverse clients; includes diverse clients in planning and designing direct and indirect services; understands and respects the influence of diversity on clients' values, beliefs, behaviors, and social functioning; understands and respects the diversity of clients' attitudes toward the acceptance of social services.</t>
        </r>
        <r>
          <rPr>
            <b/>
            <sz val="8"/>
            <rFont val="Tahoma"/>
            <family val="2"/>
          </rPr>
          <t xml:space="preserve">
</t>
        </r>
      </text>
    </comment>
    <comment ref="A58" authorId="0">
      <text>
        <r>
          <rPr>
            <sz val="10"/>
            <rFont val="Tahoma"/>
            <family val="2"/>
          </rPr>
          <t>The student demonstrates the ability to identify focus of intervention; sets focus and priorities for intervention; identifies and selects strategies consistent with theoretical frameworks; uses skills in lobbying, advocacy, etc.; recognizes and manages client resistance; recognizes themes and patterns.</t>
        </r>
      </text>
    </comment>
    <comment ref="A71" authorId="0">
      <text>
        <r>
          <rPr>
            <sz val="10"/>
            <rFont val="Tahoma"/>
            <family val="2"/>
          </rPr>
          <t>The student demonstrates the ability to understand computer and electronic practice skills and research for the evaluation of practice; demonstrates understanding of the research process; articulates rationale and selects measures; reviews cases and confers with colleagues to evaluate interventions.</t>
        </r>
      </text>
    </comment>
    <comment ref="A72" authorId="0">
      <text>
        <r>
          <rPr>
            <sz val="10"/>
            <rFont val="Tahoma"/>
            <family val="2"/>
          </rPr>
          <t>The student demonstrates the ability to explain the causes, factors, and consequences of the social problem the program is designed to address; identifies and understands variations in client outcomes due to diversity issues; collaborates with agency staff to complete a process or outcome evaluation of a program.</t>
        </r>
      </text>
    </comment>
    <comment ref="A73" authorId="0">
      <text>
        <r>
          <rPr>
            <sz val="10"/>
            <rFont val="Tahoma"/>
            <family val="2"/>
          </rPr>
          <t>The student demonstrates the ability to conduct a comprehensive literature review; synthesizes relevant literature; writes a concise yet comprehensive literature review; summarizes and presents findings to the audience (clients, staff, supervisor, etc).</t>
        </r>
      </text>
    </comment>
    <comment ref="A74" authorId="0">
      <text>
        <r>
          <rPr>
            <sz val="10"/>
            <rFont val="Tahoma"/>
            <family val="2"/>
          </rPr>
          <t>The student demonstrates the ability to identify agency data relevant to program evaluation; is able to explain the utility of agency data for various populations (clients, agency staff, policy makers); demonstrates knowledge about the value of statistics and reports for future funding and program sustainability.</t>
        </r>
      </text>
    </comment>
    <comment ref="A75" authorId="0">
      <text>
        <r>
          <rPr>
            <sz val="10"/>
            <rFont val="Tahoma"/>
            <family val="2"/>
          </rPr>
          <t>The student demonstrates the ability to identify data collection instruments the agency uses for program evaluation; demonstrates skill in selecting data collection instruments; demonstrates the ability to analyze existing data generated by the agency.</t>
        </r>
      </text>
    </comment>
    <comment ref="A88" authorId="0">
      <text>
        <r>
          <rPr>
            <sz val="10"/>
            <rFont val="Tahoma"/>
            <family val="2"/>
          </rPr>
          <t>The student demonstrates a commitment to social work values and ethics; practices with understanding of history of social work and current issues; complies with expectations of agency, School of Social Work, and Code of Ethics; identifies, addresses, and resolves ethical dilemmas; protects client’s right to confidentiality; protects client’s right to self-determination; demonstrates respectful behavior for various cultural norms, value systems, ethics, and moral beliefs in interaction with client groups and colleagues.</t>
        </r>
      </text>
    </comment>
    <comment ref="A89" authorId="0">
      <text>
        <r>
          <rPr>
            <sz val="10"/>
            <rFont val="Tahoma"/>
            <family val="2"/>
          </rPr>
          <t>The student demonstrates the ability to recognize and deal with current life stressors through the use of coping mechanisms; seeks and uses help for medical or emotional problems that interfere with performance; demonstrates interpersonal skills needed to relate to clients, staff, and other professionals, including compassion, empathy, altruism, integrity and demonstration of respect for others.</t>
        </r>
      </text>
    </comment>
    <comment ref="A90" authorId="0">
      <text>
        <r>
          <rPr>
            <sz val="10"/>
            <rFont val="Tahoma"/>
            <family val="2"/>
          </rPr>
          <t>The student demonstrates the ability to take initiative and work independently; uses process recordings and other learning tools to critique own practice; engages in self-evaluation, e.g. skills, knowledge, self-awareness, learning needs, etc.; acts to reslove performance issues; prioritizes tasks and assignments; prevents personal values and biases from interfering with practice decisions; forms and sustains professional relationships.</t>
        </r>
      </text>
    </comment>
    <comment ref="A91" authorId="0">
      <text>
        <r>
          <rPr>
            <sz val="10"/>
            <rFont val="Tahoma"/>
            <family val="2"/>
          </rPr>
          <t>The student takes responsibility for own actions and considers the impact of these actions on others; accurately assess own strengths, limitations, and suitability for professional practice; shows awareness of self and how he/she is perceived by others; reflects on limitations as they relate to professional capacities; willing to examine and change behavior when it interferes with effective work with clients, co-workers, and other professionals.</t>
        </r>
      </text>
    </comment>
    <comment ref="A92" authorId="0">
      <text>
        <r>
          <rPr>
            <sz val="10"/>
            <rFont val="Tahoma"/>
            <family val="2"/>
          </rPr>
          <t>The student uses sound judgment and seeks help if personal problems, psychosocial distress, substance abuse, medication, or mental health difficulties interfere with professional judgment or behavior; works effectively with others regardless of level of authority; advocates for self in an appropriate and responsible manner and uses proper channels for conflict resolution.</t>
        </r>
      </text>
    </comment>
    <comment ref="A105" authorId="0">
      <text>
        <r>
          <rPr>
            <sz val="10"/>
            <rFont val="Tahoma"/>
            <family val="2"/>
          </rPr>
          <t>The student demonstrates the ability to use learning opportunities (training, reading, tapes, classroom material, etc.) and discuss application to the practicum setting; seeks opportunities to continuously learn about the client population, practicum setting, etc.</t>
        </r>
      </text>
    </comment>
    <comment ref="A106" authorId="0">
      <text>
        <r>
          <rPr>
            <sz val="10"/>
            <rFont val="Tahoma"/>
            <family val="2"/>
          </rPr>
          <t>The student demonstrates the ability to use field instructor as teacher; seeks supervision and direction needed for professional development; prepares for supervisory meetings with needed materials and agenda; identifies and discusses with supervisor strengths/weaknesses in knowledge and skills; responds to feedback about practicum performance; uses other agency staff for learning/supervisory needs; participates in developing and updating the learning contract.</t>
        </r>
      </text>
    </comment>
    <comment ref="A107" authorId="0">
      <text>
        <r>
          <rPr>
            <sz val="10"/>
            <rFont val="Tahoma"/>
            <family val="2"/>
          </rPr>
          <t>The student demonstrates the ability to apply learning from classroom and practicum conferences/supervision to practice assignments; generalizes learning from one situation to another.</t>
        </r>
      </text>
    </comment>
    <comment ref="A108" authorId="0">
      <text>
        <r>
          <rPr>
            <sz val="10"/>
            <rFont val="Tahoma"/>
            <family val="2"/>
          </rPr>
          <t>The student demonstrates the ability to link theory with practice by translating concepts into specific action.</t>
        </r>
      </text>
    </comment>
    <comment ref="A109" authorId="0">
      <text>
        <r>
          <rPr>
            <sz val="10"/>
            <rFont val="Tahoma"/>
            <family val="2"/>
          </rPr>
          <t>The student demonstrates grounding in social, behavioral, and biological science knowledge and research, including knowledge and skills in relationship building, data gathering, assessment, intervention, and evaluation of practice; demonstrates ability to conceptualize and integrate knowledge and apply that knowledge to professional practice.</t>
        </r>
      </text>
    </comment>
  </commentList>
</comments>
</file>

<file path=xl/sharedStrings.xml><?xml version="1.0" encoding="utf-8"?>
<sst xmlns="http://schemas.openxmlformats.org/spreadsheetml/2006/main" count="450" uniqueCount="161">
  <si>
    <t>IE</t>
  </si>
  <si>
    <t>TOTAL</t>
  </si>
  <si>
    <t>AVERAGE</t>
  </si>
  <si>
    <t># of IEs</t>
  </si>
  <si>
    <t># of items rated</t>
  </si>
  <si>
    <t>Total</t>
  </si>
  <si>
    <t>Items rated</t>
  </si>
  <si>
    <t>Average</t>
  </si>
  <si>
    <t>IEs</t>
  </si>
  <si>
    <t>Office of Practicum Coordination</t>
  </si>
  <si>
    <t>PRACTICUM INSTRUCTION EVALUATION TOOL</t>
  </si>
  <si>
    <t>IDENTIFYING INFORMATION</t>
  </si>
  <si>
    <t>Date</t>
  </si>
  <si>
    <t>University of Nebraska at Omaha, School of Social Work</t>
  </si>
  <si>
    <t>Year:</t>
  </si>
  <si>
    <t>Semester beginning:</t>
  </si>
  <si>
    <t>Semester ending:</t>
  </si>
  <si>
    <t>Agency city/st/zip:</t>
  </si>
  <si>
    <t>Student signature</t>
  </si>
  <si>
    <t>Score</t>
  </si>
  <si>
    <t>Outstanding</t>
  </si>
  <si>
    <t>Insufficient Evidence</t>
  </si>
  <si>
    <t>STUDENT:</t>
  </si>
  <si>
    <t>TASKS AND COMPETENCIES</t>
  </si>
  <si>
    <t>Agency/Systems</t>
  </si>
  <si>
    <t>Intervention Skills</t>
  </si>
  <si>
    <t>Communication Skills</t>
  </si>
  <si>
    <t>Assessment Skills</t>
  </si>
  <si>
    <t>Below</t>
  </si>
  <si>
    <t>Meets</t>
  </si>
  <si>
    <t>Exceeds</t>
  </si>
  <si>
    <t>Expectations</t>
  </si>
  <si>
    <t>Score Last Time</t>
  </si>
  <si>
    <t>Prof. Conduct</t>
  </si>
  <si>
    <t>Perf. as Learner</t>
  </si>
  <si>
    <t>GRAND TOTALS</t>
  </si>
  <si>
    <t>GRAND AVERAGES</t>
  </si>
  <si>
    <t>Agency:</t>
  </si>
  <si>
    <t>1. Understand and follow agency orientation materials and relevant sections of the agency's policy and procedure manual.</t>
  </si>
  <si>
    <t>2. Attend and participate in agency staff meetings.</t>
  </si>
  <si>
    <t>3. Identify, engage in, and document indirect services on behalf of clients (brokering, advocacy, systems change, planning, etc).</t>
  </si>
  <si>
    <t>4. Analyze policies, procedures, and social justice issues that affect populations served by the agency.</t>
  </si>
  <si>
    <t>5. Network with/contact other agencies and professionals.</t>
  </si>
  <si>
    <t>6. Practice communication with clients.</t>
  </si>
  <si>
    <t>7. Practice oral communication with co-workers, supervisors, and other professionals.</t>
  </si>
  <si>
    <t xml:space="preserve">8. Practice written communication with co-workers, supervisors and other professionals. </t>
  </si>
  <si>
    <t>9. Maintain client records/files in accordance with agency standards.</t>
  </si>
  <si>
    <t>10. Use empathy and nonjudgmental interviewing skills to assess social functioning and social support.</t>
  </si>
  <si>
    <t>11. Conduct initial intake/screening/assessment interviews with clients</t>
  </si>
  <si>
    <t>12. Utilize the results of a multidimensional assessment to match client's needs to agency services.</t>
  </si>
  <si>
    <t>13. Adapt interviewing methods to assess client's pertinent areas of diversity (cultural, ethnic, racial, class, religion, age, gender, sexual orientation, disability, lifestyle).</t>
  </si>
  <si>
    <t>14. Be aware of standardized assessment and diagnostic tools that are appropriate for the client population.</t>
  </si>
  <si>
    <t>15. Develop clear, timely, and appropriate service or care plans with measurable objectives.</t>
  </si>
  <si>
    <t>16. Implement case management services with clients.</t>
  </si>
  <si>
    <t>17. Provide direct services to individuals, or families, and groups/maintain caseload.</t>
  </si>
  <si>
    <t>18. Provide direct services to groups with a treatment, educational or developmental purpose.</t>
  </si>
  <si>
    <t>19. Work with diverse clients (cultural, ethnic, racial, class, religion, age, gender, sexual orientation, disability, lifestyle).</t>
  </si>
  <si>
    <t>20. Advocate on behalf of clients with agencies and other professionals to help clients obtain quality services.</t>
  </si>
  <si>
    <t>21. Participate in agency research/program evaluation project(s).</t>
  </si>
  <si>
    <t>22. Evaluate the effectiveness of practice and programs in achieving intended outcomes for the clients.</t>
  </si>
  <si>
    <t>23. Identify and read professional literature pertinent to client and services, and apply to practicum experience.</t>
  </si>
  <si>
    <t>24. Read and understand agency statistics and reports on clients served, services provided, and/or outcomes.</t>
  </si>
  <si>
    <t>25. Identify, examine, and/or evaluate measurement tools utilized by the agency.</t>
  </si>
  <si>
    <t>26. Examine and apply the NASW Code of Ethics to the practicum setting.</t>
  </si>
  <si>
    <t>27. Handle stress effectively by using supportive appropriate self-care and developing supportive relationships with colleagues, peers, and others.</t>
  </si>
  <si>
    <t>28. Discuss with supervisor personal issues/obstacles that impact the student’s agency performance.</t>
  </si>
  <si>
    <t>29. Exhibit knowledge of how one's values, attitudes, beliefs, emotions and past experiences affect thinking, behavior, and relationships.</t>
  </si>
  <si>
    <t>30. Show willingness to receive and accept feedback and supervision in a positive manner, as well as use such feedback to enhance professional judgment.</t>
  </si>
  <si>
    <t>31. Read and discuss with the supervisor relevant articles, journals, or books that apply to the practicum setting.</t>
  </si>
  <si>
    <t>32. Discuss all cases with supervisor/participate in supervisory sessions.</t>
  </si>
  <si>
    <t>33. Discuss theories of human behavior and integration of classroom course content to practicum experiences with supervisor.</t>
  </si>
  <si>
    <t>34. Discuss theories of intervention with supervisor.</t>
  </si>
  <si>
    <t>35. Exhibit sufficient knowledge of social work and clarity of thinking to process information and apply it to appropriate situations in the practicum setting.</t>
  </si>
  <si>
    <t>Educational Supervisor name:</t>
  </si>
  <si>
    <t>PRACTICUM EVALUATION TOOL</t>
  </si>
  <si>
    <t>INSTRUCTIONS</t>
  </si>
  <si>
    <t xml:space="preserve">The levels of the rating scale describe expectations for a student in training, with the understanding that a student may be at various stages of development of professional behaviors and skills in each area. You are asked to indicate the level of competency in each of the items. The student's overall rating for each category will be averaged at the end to determine the Level of Performance and Letter Grade. </t>
  </si>
  <si>
    <t>Level of Performance</t>
  </si>
  <si>
    <t>Letter Grade</t>
  </si>
  <si>
    <t>9.5 - 10</t>
  </si>
  <si>
    <t>Outstanding Level</t>
  </si>
  <si>
    <t>Student's efforts and skills in this competency are excellent.</t>
  </si>
  <si>
    <t>A+</t>
  </si>
  <si>
    <t>7.5 - 9.4</t>
  </si>
  <si>
    <t>Exceeds Expectations</t>
  </si>
  <si>
    <t>Student's efforts and skills in this competency are above expectations.</t>
  </si>
  <si>
    <t>5.5 - 7.4</t>
  </si>
  <si>
    <t>Student's efforts and skills in this competency are satisfactory.</t>
  </si>
  <si>
    <t>Unacceptable</t>
  </si>
  <si>
    <t>This rating may be used if the skill is not specified on the learning contract; if the student has not had the opportunity to perform the skill; or if the practicum instructor has not observed sufficient evidence for rating the student’s performance of the skill. Since students are to be evaluated on the satisfactory completion of the learning tasks, more than one "IE" in each goal area could affect the student's final grade. This rating also includes tasks that are not applicable to the practicum setting.</t>
  </si>
  <si>
    <t xml:space="preserve">The Educational Supervisor should complete the following evaluation of the student at the end of each 256 hours of the practicum. The student should </t>
  </si>
  <si>
    <t xml:space="preserve">read, sign, and receive a copy of this evaluation.  </t>
  </si>
  <si>
    <t>Concurrent or block:</t>
  </si>
  <si>
    <t>Dates of Practicum</t>
  </si>
  <si>
    <t>From:</t>
  </si>
  <si>
    <t>To:</t>
  </si>
  <si>
    <t>Student Name:</t>
  </si>
  <si>
    <t>UNO ID:</t>
  </si>
  <si>
    <t>Agency Phone:</t>
  </si>
  <si>
    <t>Agency Address:</t>
  </si>
  <si>
    <t>(Sign)</t>
  </si>
  <si>
    <t>(Date)</t>
  </si>
  <si>
    <t>Task Supervisor name:</t>
  </si>
  <si>
    <t>Suggested Grade after 256 Hours:</t>
  </si>
  <si>
    <t>__________</t>
  </si>
  <si>
    <t>Suggested Grade after 512 Hours:</t>
  </si>
  <si>
    <t xml:space="preserve">SOWK 4410-4420: </t>
  </si>
  <si>
    <t>GENERALIST PRACTICUM I AND II</t>
  </si>
  <si>
    <t xml:space="preserve">SOWK 8160-8170 </t>
  </si>
  <si>
    <t>BSW</t>
  </si>
  <si>
    <t>MSW Foundation</t>
  </si>
  <si>
    <t>I have read the attached evaluation. A student who disagrees with the evaluation must submit a written addendum to the Educational Instructor and</t>
  </si>
  <si>
    <t>to the School’s Practicum Coordinator, which will be attached to the field evaluation.</t>
  </si>
  <si>
    <t>Practicum Instructor Grading Form</t>
  </si>
  <si>
    <t>5. Click on the "256 hours" (or "512 hours") tab - click to rate the student on a scale of 1-10 for each goal; write comments in the "Comments" box provided. Click "save."</t>
  </si>
  <si>
    <t>1. Save the file to your computer.</t>
  </si>
  <si>
    <t>2. Using "Save As," save a copy of the file by the name of the practicum student.</t>
  </si>
  <si>
    <t>EVALUATION OF STUDENT'S QUALITY OF WORK</t>
  </si>
  <si>
    <r>
      <t>w</t>
    </r>
    <r>
      <rPr>
        <i/>
        <sz val="12"/>
        <rFont val="Times New Roman"/>
        <family val="1"/>
      </rPr>
      <t xml:space="preserve"> Please contact the Practicum Office if you have any questions regarding the Practicum Evaluation Tool.</t>
    </r>
  </si>
  <si>
    <t>4. Click on the "Cover Sheet" tab - fill in the gray boxes with the pertinent information. Click "save."</t>
  </si>
  <si>
    <t>6. When ready to submit grade, print three documents: "Cover Sheet," "256 hours" (or "512 hours"), and "Summary."</t>
  </si>
  <si>
    <t>8. Sign the "Cover Sheet."</t>
  </si>
  <si>
    <t>9. Ask the student to read, sign, and receive a copy of this evaluation.</t>
  </si>
  <si>
    <t>3. Click on the "Instructions" tab for instructions.</t>
  </si>
  <si>
    <t>7. Assign the letter grade (see the "Instructions" tab to view the letter grades that correspond with levels of performance) and handwrite on the "Cover Sheet."</t>
  </si>
  <si>
    <t>10. Send the signed "Cover Sheet," "256 hours" or "512 hours" rating pages, and "Summary" to the Practicum Office.</t>
  </si>
  <si>
    <t>Comments (required) regarding Agency/Systems Framework (include strengths and areas for improvement):</t>
  </si>
  <si>
    <t>Comments (required) regarding Communication Skills (include strengths and areas for improvement):</t>
  </si>
  <si>
    <t>Comments (required) regarding Assessment Skills (include strengths and areas for improvement):</t>
  </si>
  <si>
    <t>Comments (required) regarding Intervention Skills (include strengths and areas for improvement):</t>
  </si>
  <si>
    <t>Comments (required) regarding Evaluation Skills (include strengths and areas for improvement):</t>
  </si>
  <si>
    <t>Comments (required) regarding Professional Conduct, Values, Ethics (include strengths and areas for improvement):</t>
  </si>
  <si>
    <t>Comments (required) regarding Performance as Learner (include strengths and areas for improvement):</t>
  </si>
  <si>
    <t xml:space="preserve">Comments (required) regarding Agency/Systems Framework (include strengths and areas for improvement): </t>
  </si>
  <si>
    <t xml:space="preserve">Comments (required) regarding Communication Skills (include strengths and areas for improvement): </t>
  </si>
  <si>
    <t xml:space="preserve">Comments (required) regarding Assessment Skills (include strengths and areas for improvement): </t>
  </si>
  <si>
    <t xml:space="preserve">Comments (required) regarding Intervention Skills (include strengths and areas for improvement): </t>
  </si>
  <si>
    <t xml:space="preserve">Comments (required) regarding Evaluation Skills (include strengths and areas for improvement): </t>
  </si>
  <si>
    <t xml:space="preserve">Comments (required) regarding Professional Conduct, Values, Ethics (include strengths and areas for improvement): </t>
  </si>
  <si>
    <t>Research/Evaluation Skills</t>
  </si>
  <si>
    <t>GOAL 1: AGENCY/SYSTEMS FRAMEWORK FOR GENERALIST PRACTICE</t>
  </si>
  <si>
    <t>GOAL 2: COMMUNICATION SKILLS</t>
  </si>
  <si>
    <t>GOAL 3: ASSESSMENT SKILLS</t>
  </si>
  <si>
    <t>GOAL 4: INTERVENTION SKILLS</t>
  </si>
  <si>
    <t>GOAL 5: RESEARCH AND EVALUATION SKILLS</t>
  </si>
  <si>
    <t>GOAL 6: PROFESSIONAL CONDUCT, VALUES, ETHICS</t>
  </si>
  <si>
    <t>GOAL #7: PERFORMANCE AS LEARNER</t>
  </si>
  <si>
    <t>GOAL 7: PERFORMANCE AS LEARNER</t>
  </si>
  <si>
    <t>A- = (7.5‒8.4)     A = (8.5‒9.4)</t>
  </si>
  <si>
    <t>B = (5.5‒6.4)       B+ = ( 6.5 - 7.4)</t>
  </si>
  <si>
    <t>Meets Expectations</t>
  </si>
  <si>
    <t>Description of Performance</t>
  </si>
  <si>
    <t>2.5-5.4</t>
  </si>
  <si>
    <t xml:space="preserve">Below Expectations </t>
  </si>
  <si>
    <t>Student makes some effort and/or has some skills in this competency, improvement is needed</t>
  </si>
  <si>
    <t>B-</t>
  </si>
  <si>
    <t>1.0 - 2.4</t>
  </si>
  <si>
    <t>Student makes some/little effort and/or has some/little skills in this competency.</t>
  </si>
  <si>
    <t>C+, C, C-, D+, D, D-, F</t>
  </si>
  <si>
    <t>SOWK 4410/8160 Practicum I</t>
  </si>
  <si>
    <t>SOWK 4420/8170 Practicum II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</si>
</sst>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62">
    <font>
      <sz val="12"/>
      <name val="Times New Roman"/>
      <family val="0"/>
    </font>
    <font>
      <b/>
      <sz val="12"/>
      <name val="Times New Roman"/>
      <family val="1"/>
    </font>
    <font>
      <sz val="8"/>
      <name val="Times New Roman"/>
      <family val="1"/>
    </font>
    <font>
      <b/>
      <sz val="11"/>
      <name val="Times New Roman"/>
      <family val="1"/>
    </font>
    <font>
      <sz val="11"/>
      <name val="Times New Roman"/>
      <family val="1"/>
    </font>
    <font>
      <b/>
      <u val="single"/>
      <sz val="11"/>
      <name val="Times New Roman"/>
      <family val="1"/>
    </font>
    <font>
      <u val="single"/>
      <sz val="12"/>
      <name val="Times New Roman"/>
      <family val="1"/>
    </font>
    <font>
      <b/>
      <sz val="8"/>
      <name val="Tahoma"/>
      <family val="2"/>
    </font>
    <font>
      <sz val="10"/>
      <name val="Tahoma"/>
      <family val="2"/>
    </font>
    <font>
      <b/>
      <sz val="12"/>
      <color indexed="12"/>
      <name val="Times New Roman"/>
      <family val="1"/>
    </font>
    <font>
      <sz val="8"/>
      <name val="Tahoma"/>
      <family val="2"/>
    </font>
    <font>
      <i/>
      <sz val="12"/>
      <name val="Times New Roman"/>
      <family val="1"/>
    </font>
    <font>
      <sz val="12"/>
      <color indexed="22"/>
      <name val="Times New Roman"/>
      <family val="1"/>
    </font>
    <font>
      <b/>
      <i/>
      <sz val="12"/>
      <name val="Times New Roman"/>
      <family val="1"/>
    </font>
    <font>
      <sz val="12"/>
      <color indexed="46"/>
      <name val="Times New Roman"/>
      <family val="1"/>
    </font>
    <font>
      <sz val="12"/>
      <name val="Wingdings"/>
      <family val="0"/>
    </font>
    <font>
      <b/>
      <sz val="16"/>
      <name val="Times New Roman"/>
      <family val="1"/>
    </font>
    <font>
      <sz val="10"/>
      <name val="Times New Roman"/>
      <family val="1"/>
    </font>
    <font>
      <b/>
      <sz val="14"/>
      <color indexed="12"/>
      <name val="Times New Roman"/>
      <family val="1"/>
    </font>
    <font>
      <i/>
      <sz val="12"/>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FF"/>
      <name val="Times New Roman"/>
      <family val="1"/>
    </font>
    <font>
      <sz val="11"/>
      <color rgb="FF00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
      <patternFill patternType="solid">
        <fgColor theme="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thin"/>
    </border>
    <border>
      <left style="double"/>
      <right style="double"/>
      <top style="double"/>
      <bottom style="double"/>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style="thin"/>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7">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0" fillId="0" borderId="0" xfId="0" applyAlignment="1" applyProtection="1">
      <alignment horizontal="right"/>
      <protection/>
    </xf>
    <xf numFmtId="0" fontId="1" fillId="0" borderId="10" xfId="0" applyFont="1" applyBorder="1" applyAlignment="1" applyProtection="1">
      <alignment horizontal="center"/>
      <protection/>
    </xf>
    <xf numFmtId="0" fontId="4" fillId="0" borderId="0" xfId="0" applyFont="1" applyAlignment="1">
      <alignment/>
    </xf>
    <xf numFmtId="0" fontId="0" fillId="0" borderId="0" xfId="0" applyAlignment="1">
      <alignment horizontal="centerContinuous"/>
    </xf>
    <xf numFmtId="0" fontId="6" fillId="0" borderId="0" xfId="0" applyFont="1" applyAlignment="1">
      <alignment horizontal="centerContinuous"/>
    </xf>
    <xf numFmtId="0" fontId="0" fillId="0" borderId="10" xfId="0" applyBorder="1" applyAlignment="1">
      <alignment/>
    </xf>
    <xf numFmtId="0" fontId="4" fillId="0" borderId="10" xfId="0" applyFont="1" applyBorder="1" applyAlignment="1">
      <alignment/>
    </xf>
    <xf numFmtId="0" fontId="0" fillId="0" borderId="10" xfId="0" applyBorder="1" applyAlignment="1" applyProtection="1">
      <alignment/>
      <protection/>
    </xf>
    <xf numFmtId="0" fontId="0" fillId="0" borderId="0" xfId="0" applyAlignment="1" applyProtection="1">
      <alignment horizontal="center"/>
      <protection locked="0"/>
    </xf>
    <xf numFmtId="0" fontId="1" fillId="0" borderId="0" xfId="0" applyFont="1" applyAlignment="1" applyProtection="1">
      <alignment horizontal="center"/>
      <protection/>
    </xf>
    <xf numFmtId="1" fontId="0" fillId="0" borderId="0" xfId="0" applyNumberFormat="1" applyAlignment="1" applyProtection="1">
      <alignment/>
      <protection/>
    </xf>
    <xf numFmtId="0" fontId="0" fillId="0" borderId="0" xfId="0" applyFill="1" applyAlignment="1" applyProtection="1">
      <alignment horizontal="center"/>
      <protection/>
    </xf>
    <xf numFmtId="0" fontId="14" fillId="0" borderId="0" xfId="0" applyFont="1" applyAlignment="1" applyProtection="1">
      <alignment horizontal="center"/>
      <protection locked="0"/>
    </xf>
    <xf numFmtId="0" fontId="0" fillId="0" borderId="0" xfId="0" applyFill="1" applyAlignment="1" applyProtection="1">
      <alignment horizontal="right"/>
      <protection/>
    </xf>
    <xf numFmtId="4" fontId="0" fillId="0" borderId="11" xfId="0" applyNumberForma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2" xfId="0" applyNumberFormat="1" applyBorder="1" applyAlignment="1" applyProtection="1">
      <alignment horizontal="right"/>
      <protection/>
    </xf>
    <xf numFmtId="0" fontId="1" fillId="0" borderId="10" xfId="0" applyFont="1" applyBorder="1" applyAlignment="1" applyProtection="1">
      <alignment horizontal="center" wrapText="1"/>
      <protection/>
    </xf>
    <xf numFmtId="0" fontId="0" fillId="0" borderId="1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1" fontId="1" fillId="0" borderId="0" xfId="0" applyNumberFormat="1" applyFont="1" applyAlignment="1" applyProtection="1">
      <alignment/>
      <protection/>
    </xf>
    <xf numFmtId="0" fontId="1" fillId="0" borderId="0" xfId="0" applyFont="1" applyAlignment="1" applyProtection="1">
      <alignment horizontal="right"/>
      <protection/>
    </xf>
    <xf numFmtId="0" fontId="1" fillId="0" borderId="14" xfId="0" applyFont="1" applyBorder="1" applyAlignment="1" applyProtection="1">
      <alignment/>
      <protection/>
    </xf>
    <xf numFmtId="49" fontId="0" fillId="0" borderId="0" xfId="0" applyNumberFormat="1" applyFont="1" applyFill="1" applyBorder="1" applyAlignment="1" applyProtection="1">
      <alignment horizontal="left" textRotation="45"/>
      <protection/>
    </xf>
    <xf numFmtId="0" fontId="0" fillId="0" borderId="0" xfId="0" applyFont="1" applyFill="1" applyBorder="1" applyAlignment="1" applyProtection="1">
      <alignment textRotation="45"/>
      <protection/>
    </xf>
    <xf numFmtId="0" fontId="0" fillId="0" borderId="0" xfId="0" applyAlignment="1" applyProtection="1">
      <alignment textRotation="45"/>
      <protection/>
    </xf>
    <xf numFmtId="0" fontId="11" fillId="0" borderId="0" xfId="0" applyFont="1" applyAlignment="1" applyProtection="1">
      <alignment textRotation="45" wrapText="1"/>
      <protection/>
    </xf>
    <xf numFmtId="0" fontId="1" fillId="0" borderId="15" xfId="0" applyFont="1" applyBorder="1" applyAlignment="1" applyProtection="1">
      <alignment horizontal="center"/>
      <protection/>
    </xf>
    <xf numFmtId="0" fontId="0" fillId="0" borderId="0" xfId="0" applyAlignment="1" applyProtection="1">
      <alignment horizontal="center"/>
      <protection/>
    </xf>
    <xf numFmtId="2" fontId="0" fillId="0" borderId="0" xfId="0" applyNumberFormat="1" applyAlignment="1" applyProtection="1">
      <alignment horizontal="center"/>
      <protection/>
    </xf>
    <xf numFmtId="0" fontId="0" fillId="0" borderId="13"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pplyProtection="1">
      <alignment horizontal="left"/>
      <protection/>
    </xf>
    <xf numFmtId="0" fontId="12" fillId="0" borderId="0" xfId="0" applyFont="1" applyAlignment="1" applyProtection="1">
      <alignment horizontal="center"/>
      <protection locked="0"/>
    </xf>
    <xf numFmtId="0" fontId="1" fillId="0" borderId="0"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17" xfId="0" applyFont="1" applyBorder="1" applyAlignment="1" applyProtection="1">
      <alignment wrapText="1"/>
      <protection/>
    </xf>
    <xf numFmtId="0" fontId="0" fillId="0" borderId="17" xfId="0" applyBorder="1" applyAlignment="1" applyProtection="1">
      <alignment/>
      <protection/>
    </xf>
    <xf numFmtId="0" fontId="0" fillId="0" borderId="17" xfId="0" applyFont="1" applyBorder="1" applyAlignment="1" applyProtection="1">
      <alignment/>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18" xfId="0" applyFont="1" applyBorder="1" applyAlignment="1" applyProtection="1">
      <alignment wrapText="1"/>
      <protection/>
    </xf>
    <xf numFmtId="0" fontId="14" fillId="0" borderId="0" xfId="0" applyFont="1" applyAlignment="1" applyProtection="1">
      <alignment horizontal="center"/>
      <protection/>
    </xf>
    <xf numFmtId="0" fontId="13" fillId="33" borderId="10" xfId="0" applyFont="1" applyFill="1" applyBorder="1" applyAlignment="1" applyProtection="1">
      <alignment horizontal="center" wrapText="1"/>
      <protection/>
    </xf>
    <xf numFmtId="0" fontId="11" fillId="33" borderId="0" xfId="0" applyFont="1" applyFill="1" applyBorder="1" applyAlignment="1" applyProtection="1">
      <alignment horizontal="center"/>
      <protection/>
    </xf>
    <xf numFmtId="0" fontId="11" fillId="33" borderId="10" xfId="0" applyFont="1" applyFill="1" applyBorder="1" applyAlignment="1" applyProtection="1">
      <alignment horizontal="center"/>
      <protection/>
    </xf>
    <xf numFmtId="2" fontId="11" fillId="33" borderId="0" xfId="0" applyNumberFormat="1" applyFont="1" applyFill="1" applyBorder="1" applyAlignment="1" applyProtection="1">
      <alignment horizontal="center"/>
      <protection/>
    </xf>
    <xf numFmtId="2" fontId="11" fillId="34" borderId="0" xfId="0" applyNumberFormat="1" applyFont="1" applyFill="1" applyAlignment="1" applyProtection="1">
      <alignment horizontal="center"/>
      <protection/>
    </xf>
    <xf numFmtId="0" fontId="11" fillId="33" borderId="10" xfId="0" applyFont="1" applyFill="1" applyBorder="1" applyAlignment="1" applyProtection="1">
      <alignment horizontal="center" wrapText="1"/>
      <protection/>
    </xf>
    <xf numFmtId="0" fontId="11" fillId="33" borderId="0" xfId="0" applyFont="1" applyFill="1" applyBorder="1" applyAlignment="1" applyProtection="1">
      <alignment horizontal="center" wrapText="1"/>
      <protection/>
    </xf>
    <xf numFmtId="0" fontId="11" fillId="33" borderId="0" xfId="0" applyFont="1" applyFill="1" applyAlignment="1" applyProtection="1">
      <alignment horizontal="center"/>
      <protection/>
    </xf>
    <xf numFmtId="2" fontId="11" fillId="33" borderId="0" xfId="0" applyNumberFormat="1" applyFont="1" applyFill="1" applyAlignment="1" applyProtection="1">
      <alignment horizontal="center"/>
      <protection/>
    </xf>
    <xf numFmtId="0" fontId="11" fillId="0" borderId="0" xfId="0" applyFont="1" applyFill="1" applyAlignment="1" applyProtection="1">
      <alignment horizontal="center"/>
      <protection/>
    </xf>
    <xf numFmtId="0" fontId="0" fillId="0" borderId="0" xfId="0" applyFill="1" applyBorder="1" applyAlignment="1" applyProtection="1">
      <alignment/>
      <protection/>
    </xf>
    <xf numFmtId="1" fontId="11" fillId="33" borderId="0" xfId="0" applyNumberFormat="1" applyFont="1" applyFill="1" applyAlignment="1" applyProtection="1">
      <alignment horizontal="center"/>
      <protection/>
    </xf>
    <xf numFmtId="1" fontId="11" fillId="33" borderId="10" xfId="0" applyNumberFormat="1"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0" fillId="0" borderId="13"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Alignment="1" applyProtection="1">
      <alignment horizontal="right"/>
      <protection/>
    </xf>
    <xf numFmtId="2" fontId="0" fillId="0" borderId="12" xfId="0" applyNumberFormat="1" applyBorder="1" applyAlignment="1" applyProtection="1">
      <alignment horizontal="right"/>
      <protection/>
    </xf>
    <xf numFmtId="2" fontId="0" fillId="0" borderId="20" xfId="0" applyNumberFormat="1" applyBorder="1" applyAlignment="1" applyProtection="1">
      <alignment horizontal="right"/>
      <protection/>
    </xf>
    <xf numFmtId="4" fontId="1" fillId="0" borderId="21" xfId="0" applyNumberFormat="1" applyFont="1" applyBorder="1" applyAlignment="1" applyProtection="1">
      <alignment horizontal="right"/>
      <protection/>
    </xf>
    <xf numFmtId="0" fontId="3" fillId="0" borderId="0" xfId="0" applyFont="1" applyAlignment="1">
      <alignment/>
    </xf>
    <xf numFmtId="0" fontId="5" fillId="0" borderId="0" xfId="0" applyFont="1" applyAlignment="1">
      <alignment/>
    </xf>
    <xf numFmtId="0" fontId="9" fillId="0" borderId="0" xfId="0" applyFont="1" applyAlignment="1">
      <alignment/>
    </xf>
    <xf numFmtId="0" fontId="0" fillId="0" borderId="0" xfId="0" applyFont="1" applyAlignment="1">
      <alignment/>
    </xf>
    <xf numFmtId="0" fontId="15" fillId="0" borderId="0" xfId="0" applyFont="1" applyAlignment="1">
      <alignment wrapText="1"/>
    </xf>
    <xf numFmtId="0" fontId="0" fillId="0" borderId="0" xfId="0" applyFont="1" applyAlignment="1">
      <alignment wrapText="1"/>
    </xf>
    <xf numFmtId="0" fontId="1" fillId="0" borderId="10" xfId="0" applyFont="1" applyBorder="1" applyAlignment="1">
      <alignment/>
    </xf>
    <xf numFmtId="0" fontId="1" fillId="0" borderId="0" xfId="0" applyFont="1" applyBorder="1" applyAlignment="1">
      <alignment/>
    </xf>
    <xf numFmtId="0" fontId="0" fillId="0" borderId="0" xfId="0" applyFont="1" applyBorder="1" applyAlignment="1">
      <alignment/>
    </xf>
    <xf numFmtId="0" fontId="0" fillId="0" borderId="17" xfId="0"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49" fontId="0" fillId="0" borderId="0" xfId="0" applyNumberFormat="1" applyFont="1" applyBorder="1" applyAlignment="1">
      <alignment horizontal="left" vertical="top"/>
    </xf>
    <xf numFmtId="0" fontId="0" fillId="0" borderId="0" xfId="0" applyFont="1" applyBorder="1" applyAlignment="1">
      <alignment vertical="top"/>
    </xf>
    <xf numFmtId="49" fontId="0" fillId="0" borderId="0" xfId="0" applyNumberFormat="1" applyFont="1" applyBorder="1" applyAlignment="1">
      <alignment/>
    </xf>
    <xf numFmtId="0" fontId="0" fillId="0" borderId="0" xfId="0" applyFont="1" applyAlignment="1">
      <alignment/>
    </xf>
    <xf numFmtId="0" fontId="16" fillId="0" borderId="0" xfId="0" applyFont="1" applyAlignment="1" applyProtection="1">
      <alignment horizontal="centerContinuous"/>
      <protection/>
    </xf>
    <xf numFmtId="0" fontId="6" fillId="0" borderId="0" xfId="0" applyFont="1" applyAlignment="1" applyProtection="1">
      <alignment horizontal="centerContinuous"/>
      <protection/>
    </xf>
    <xf numFmtId="0" fontId="0" fillId="0" borderId="0" xfId="0" applyAlignment="1" applyProtection="1">
      <alignment horizontal="centerContinuous"/>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Continuous"/>
      <protection/>
    </xf>
    <xf numFmtId="0" fontId="4"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17" fillId="0" borderId="0" xfId="0" applyFont="1" applyAlignment="1" applyProtection="1">
      <alignment vertical="top"/>
      <protection/>
    </xf>
    <xf numFmtId="0" fontId="17" fillId="0" borderId="0" xfId="0" applyFont="1" applyAlignment="1" applyProtection="1">
      <alignment/>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lignment/>
    </xf>
    <xf numFmtId="0" fontId="4" fillId="0" borderId="0" xfId="0" applyFont="1" applyBorder="1" applyAlignment="1">
      <alignment/>
    </xf>
    <xf numFmtId="0" fontId="1" fillId="0" borderId="0" xfId="0" applyFont="1" applyAlignment="1" applyProtection="1">
      <alignment horizontal="left"/>
      <protection/>
    </xf>
    <xf numFmtId="14" fontId="2" fillId="0" borderId="0" xfId="0" applyNumberFormat="1" applyFont="1" applyAlignment="1">
      <alignment/>
    </xf>
    <xf numFmtId="0" fontId="0" fillId="0" borderId="0" xfId="0" applyFont="1" applyAlignment="1" applyProtection="1">
      <alignment horizontal="centerContinuous"/>
      <protection/>
    </xf>
    <xf numFmtId="0" fontId="18" fillId="0" borderId="0" xfId="0" applyFont="1" applyAlignment="1" applyProtection="1">
      <alignment horizontal="center"/>
      <protection/>
    </xf>
    <xf numFmtId="0" fontId="11" fillId="0" borderId="0" xfId="0" applyFont="1" applyFill="1" applyBorder="1" applyAlignment="1" applyProtection="1">
      <alignment horizontal="center" wrapText="1"/>
      <protection/>
    </xf>
    <xf numFmtId="1" fontId="11" fillId="0" borderId="0" xfId="0" applyNumberFormat="1" applyFont="1" applyFill="1" applyAlignment="1" applyProtection="1">
      <alignment horizontal="center"/>
      <protection/>
    </xf>
    <xf numFmtId="0" fontId="0" fillId="0" borderId="0" xfId="0" applyFont="1" applyAlignment="1">
      <alignment horizontal="centerContinuous"/>
    </xf>
    <xf numFmtId="0" fontId="59" fillId="0" borderId="0" xfId="0" applyFont="1" applyAlignment="1">
      <alignment horizontal="centerContinuous"/>
    </xf>
    <xf numFmtId="0" fontId="11" fillId="0" borderId="0" xfId="0" applyFont="1" applyAlignment="1">
      <alignment/>
    </xf>
    <xf numFmtId="0" fontId="9" fillId="0" borderId="0" xfId="0" applyFont="1" applyAlignment="1" applyProtection="1">
      <alignment horizontal="center" wrapText="1"/>
      <protection/>
    </xf>
    <xf numFmtId="0" fontId="9" fillId="0" borderId="0" xfId="0" applyFont="1" applyAlignment="1" applyProtection="1">
      <alignment horizontal="center"/>
      <protection/>
    </xf>
    <xf numFmtId="0" fontId="0" fillId="35" borderId="0" xfId="0" applyFont="1" applyFill="1" applyBorder="1" applyAlignment="1" applyProtection="1">
      <alignment horizontal="left"/>
      <protection locked="0"/>
    </xf>
    <xf numFmtId="0" fontId="0" fillId="35" borderId="26" xfId="0" applyFont="1"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0" fillId="35" borderId="28" xfId="0" applyFont="1" applyFill="1" applyBorder="1" applyAlignment="1" applyProtection="1">
      <alignment horizontal="left"/>
      <protection locked="0"/>
    </xf>
    <xf numFmtId="0" fontId="0" fillId="35" borderId="24" xfId="0" applyFont="1" applyFill="1" applyBorder="1" applyAlignment="1" applyProtection="1">
      <alignment horizontal="left"/>
      <protection locked="0"/>
    </xf>
    <xf numFmtId="2" fontId="0" fillId="0" borderId="29" xfId="0" applyNumberFormat="1" applyFont="1" applyBorder="1" applyAlignment="1">
      <alignment horizontal="left"/>
    </xf>
    <xf numFmtId="0" fontId="0" fillId="0" borderId="29" xfId="0" applyFont="1" applyBorder="1" applyAlignment="1">
      <alignment/>
    </xf>
    <xf numFmtId="2" fontId="0" fillId="0" borderId="10" xfId="0" applyNumberFormat="1" applyFont="1" applyBorder="1" applyAlignment="1">
      <alignment horizontal="left"/>
    </xf>
    <xf numFmtId="0" fontId="0" fillId="0" borderId="10" xfId="0" applyFont="1" applyBorder="1" applyAlignment="1">
      <alignment/>
    </xf>
    <xf numFmtId="0" fontId="0" fillId="0" borderId="29" xfId="0" applyFont="1" applyBorder="1" applyAlignment="1">
      <alignment wrapText="1"/>
    </xf>
    <xf numFmtId="49" fontId="0" fillId="0" borderId="29" xfId="0" applyNumberFormat="1" applyFont="1" applyBorder="1" applyAlignment="1">
      <alignment horizontal="left"/>
    </xf>
    <xf numFmtId="0" fontId="60" fillId="0" borderId="29" xfId="0"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0" fillId="0" borderId="0" xfId="0" applyFont="1"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wrapText="1"/>
    </xf>
    <xf numFmtId="0" fontId="0" fillId="0" borderId="0" xfId="0" applyFont="1" applyAlignment="1">
      <alignment/>
    </xf>
    <xf numFmtId="0" fontId="0" fillId="0" borderId="0" xfId="0" applyAlignment="1">
      <alignment/>
    </xf>
    <xf numFmtId="0" fontId="19" fillId="0" borderId="0" xfId="0" applyFont="1" applyAlignment="1">
      <alignmen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Alignment="1" applyProtection="1">
      <alignment/>
      <protection/>
    </xf>
    <xf numFmtId="0" fontId="6" fillId="0" borderId="10" xfId="0" applyFont="1" applyFill="1" applyBorder="1" applyAlignment="1" applyProtection="1">
      <alignment horizontal="center"/>
      <protection/>
    </xf>
    <xf numFmtId="0" fontId="0" fillId="35" borderId="0" xfId="0" applyFont="1" applyFill="1" applyBorder="1" applyAlignment="1" applyProtection="1">
      <alignment horizontal="left" vertical="top" wrapText="1"/>
      <protection locked="0"/>
    </xf>
    <xf numFmtId="0" fontId="0" fillId="35" borderId="0" xfId="0" applyFont="1" applyFill="1" applyBorder="1" applyAlignment="1" applyProtection="1">
      <alignment vertical="top" wrapText="1"/>
      <protection locked="0"/>
    </xf>
    <xf numFmtId="0" fontId="18"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26"/>
  <sheetViews>
    <sheetView tabSelected="1" zoomScalePageLayoutView="0" workbookViewId="0" topLeftCell="A1">
      <selection activeCell="B25" sqref="B25"/>
    </sheetView>
  </sheetViews>
  <sheetFormatPr defaultColWidth="8.75390625" defaultRowHeight="15.75"/>
  <cols>
    <col min="1" max="1" width="7.875" style="71" customWidth="1"/>
    <col min="2" max="2" width="18.00390625" style="71" customWidth="1"/>
    <col min="3" max="3" width="74.375" style="71" customWidth="1"/>
    <col min="4" max="4" width="28.50390625" style="71" bestFit="1" customWidth="1"/>
    <col min="5" max="5" width="8.875" style="71" customWidth="1"/>
    <col min="6" max="16384" width="8.75390625" style="71" customWidth="1"/>
  </cols>
  <sheetData>
    <row r="1" spans="1:13" ht="15.75">
      <c r="A1" s="133" t="s">
        <v>13</v>
      </c>
      <c r="B1" s="133"/>
      <c r="C1" s="133"/>
      <c r="D1" s="133"/>
      <c r="E1" s="133"/>
      <c r="F1" s="133"/>
      <c r="G1" s="133"/>
      <c r="H1" s="68"/>
      <c r="I1" s="68"/>
      <c r="J1" s="68"/>
      <c r="K1" s="8"/>
      <c r="L1" s="8"/>
      <c r="M1" s="8"/>
    </row>
    <row r="2" spans="1:13" ht="13.5" customHeight="1">
      <c r="A2" s="133" t="s">
        <v>9</v>
      </c>
      <c r="B2" s="133"/>
      <c r="C2" s="133"/>
      <c r="D2" s="133"/>
      <c r="E2" s="133"/>
      <c r="F2" s="133"/>
      <c r="G2" s="133"/>
      <c r="H2" s="68"/>
      <c r="I2" s="68"/>
      <c r="J2" s="68"/>
      <c r="K2" s="8"/>
      <c r="L2" s="8"/>
      <c r="M2" s="8"/>
    </row>
    <row r="3" spans="1:13" ht="15" customHeight="1">
      <c r="A3" s="134" t="s">
        <v>74</v>
      </c>
      <c r="B3" s="134"/>
      <c r="C3" s="134"/>
      <c r="D3" s="134"/>
      <c r="E3" s="134"/>
      <c r="F3" s="134"/>
      <c r="G3" s="134"/>
      <c r="H3" s="69"/>
      <c r="I3" s="69"/>
      <c r="J3" s="69"/>
      <c r="K3" s="9"/>
      <c r="L3" s="9"/>
      <c r="M3" s="9"/>
    </row>
    <row r="4" spans="1:10" ht="27" customHeight="1">
      <c r="A4" s="135" t="s">
        <v>75</v>
      </c>
      <c r="B4" s="135"/>
      <c r="C4" s="135"/>
      <c r="D4" s="135"/>
      <c r="E4" s="135"/>
      <c r="F4" s="135"/>
      <c r="G4" s="135"/>
      <c r="H4" s="70"/>
      <c r="I4" s="70"/>
      <c r="J4" s="70"/>
    </row>
    <row r="5" spans="1:10" ht="16.5" customHeight="1">
      <c r="A5" s="140" t="s">
        <v>115</v>
      </c>
      <c r="B5" s="138"/>
      <c r="C5" s="138"/>
      <c r="D5" s="138"/>
      <c r="E5" s="138"/>
      <c r="F5" s="138"/>
      <c r="G5" s="138"/>
      <c r="H5" s="70"/>
      <c r="I5" s="70"/>
      <c r="J5" s="70"/>
    </row>
    <row r="6" spans="1:10" ht="16.5" customHeight="1">
      <c r="A6" s="140" t="s">
        <v>116</v>
      </c>
      <c r="B6" s="138"/>
      <c r="C6" s="138"/>
      <c r="D6" s="138"/>
      <c r="E6" s="138"/>
      <c r="F6" s="138"/>
      <c r="G6" s="138"/>
      <c r="H6" s="70"/>
      <c r="I6" s="70"/>
      <c r="J6" s="70"/>
    </row>
    <row r="7" spans="1:10" ht="16.5" customHeight="1">
      <c r="A7" s="140" t="s">
        <v>123</v>
      </c>
      <c r="B7" s="138"/>
      <c r="C7" s="138"/>
      <c r="D7" s="138"/>
      <c r="E7" s="138"/>
      <c r="F7" s="138"/>
      <c r="G7" s="138"/>
      <c r="H7" s="70"/>
      <c r="I7" s="70"/>
      <c r="J7" s="70"/>
    </row>
    <row r="8" spans="1:10" ht="16.5" customHeight="1">
      <c r="A8" s="140" t="s">
        <v>119</v>
      </c>
      <c r="B8" s="138"/>
      <c r="C8" s="138"/>
      <c r="D8" s="138"/>
      <c r="E8" s="138"/>
      <c r="F8" s="138"/>
      <c r="G8" s="138"/>
      <c r="H8" s="70"/>
      <c r="I8" s="70"/>
      <c r="J8" s="70"/>
    </row>
    <row r="9" spans="1:10" ht="16.5" customHeight="1">
      <c r="A9" s="140" t="s">
        <v>114</v>
      </c>
      <c r="B9" s="138"/>
      <c r="C9" s="138"/>
      <c r="D9" s="138"/>
      <c r="E9" s="138"/>
      <c r="F9" s="138"/>
      <c r="G9" s="138"/>
      <c r="H9" s="70"/>
      <c r="I9" s="70"/>
      <c r="J9" s="70"/>
    </row>
    <row r="10" spans="1:10" ht="16.5" customHeight="1">
      <c r="A10" s="140" t="s">
        <v>120</v>
      </c>
      <c r="B10" s="138"/>
      <c r="C10" s="138"/>
      <c r="D10" s="138"/>
      <c r="E10" s="138"/>
      <c r="F10" s="138"/>
      <c r="G10" s="138"/>
      <c r="H10" s="70"/>
      <c r="I10" s="70"/>
      <c r="J10" s="70"/>
    </row>
    <row r="11" spans="1:10" ht="16.5" customHeight="1">
      <c r="A11" s="140" t="s">
        <v>124</v>
      </c>
      <c r="B11" s="138"/>
      <c r="C11" s="138"/>
      <c r="D11" s="138"/>
      <c r="E11" s="138"/>
      <c r="F11" s="138"/>
      <c r="G11" s="138"/>
      <c r="H11" s="70"/>
      <c r="I11" s="70"/>
      <c r="J11" s="70"/>
    </row>
    <row r="12" spans="1:10" ht="16.5" customHeight="1">
      <c r="A12" s="140" t="s">
        <v>121</v>
      </c>
      <c r="B12" s="138"/>
      <c r="C12" s="138"/>
      <c r="D12" s="138"/>
      <c r="E12" s="138"/>
      <c r="F12" s="138"/>
      <c r="G12" s="138"/>
      <c r="H12" s="70"/>
      <c r="I12" s="70"/>
      <c r="J12" s="70"/>
    </row>
    <row r="13" spans="1:10" ht="16.5" customHeight="1">
      <c r="A13" s="137" t="s">
        <v>122</v>
      </c>
      <c r="B13" s="138"/>
      <c r="C13" s="138"/>
      <c r="D13" s="138"/>
      <c r="E13" s="138"/>
      <c r="F13" s="138"/>
      <c r="G13" s="138"/>
      <c r="H13" s="72"/>
      <c r="I13" s="72"/>
      <c r="J13" s="72"/>
    </row>
    <row r="14" spans="1:10" ht="16.5" customHeight="1">
      <c r="A14" s="141" t="s">
        <v>125</v>
      </c>
      <c r="B14" s="141"/>
      <c r="C14" s="141"/>
      <c r="D14" s="141"/>
      <c r="E14" s="141"/>
      <c r="F14" s="141"/>
      <c r="G14" s="141"/>
      <c r="H14" s="72"/>
      <c r="I14" s="72"/>
      <c r="J14" s="72"/>
    </row>
    <row r="15" spans="1:7" s="115" customFormat="1" ht="16.5" customHeight="1">
      <c r="A15" s="139" t="s">
        <v>118</v>
      </c>
      <c r="B15" s="138"/>
      <c r="C15" s="138"/>
      <c r="D15" s="138"/>
      <c r="E15" s="138"/>
      <c r="F15" s="138"/>
      <c r="G15" s="138"/>
    </row>
    <row r="16" spans="1:7" ht="40.5" customHeight="1">
      <c r="A16" s="114" t="s">
        <v>117</v>
      </c>
      <c r="B16" s="113"/>
      <c r="C16" s="113"/>
      <c r="D16" s="113"/>
      <c r="E16" s="113"/>
      <c r="F16" s="113"/>
      <c r="G16" s="113"/>
    </row>
    <row r="17" spans="1:10" ht="45" customHeight="1">
      <c r="A17" s="136" t="s">
        <v>76</v>
      </c>
      <c r="B17" s="136"/>
      <c r="C17" s="136"/>
      <c r="D17" s="136"/>
      <c r="E17" s="136"/>
      <c r="F17" s="136"/>
      <c r="G17" s="136"/>
      <c r="H17" s="73"/>
      <c r="I17" s="73"/>
      <c r="J17" s="73"/>
    </row>
    <row r="18" spans="1:16" s="74" customFormat="1" ht="36" customHeight="1">
      <c r="A18" s="130" t="s">
        <v>77</v>
      </c>
      <c r="B18" s="130"/>
      <c r="C18" s="74" t="s">
        <v>151</v>
      </c>
      <c r="D18" s="131" t="s">
        <v>78</v>
      </c>
      <c r="E18" s="131"/>
      <c r="F18" s="75"/>
      <c r="G18" s="75"/>
      <c r="H18" s="75"/>
      <c r="I18" s="75"/>
      <c r="J18" s="75"/>
      <c r="K18" s="75"/>
      <c r="L18" s="75"/>
      <c r="M18" s="75"/>
      <c r="N18" s="75"/>
      <c r="O18" s="75"/>
      <c r="P18" s="75"/>
    </row>
    <row r="19" spans="1:16" ht="30" customHeight="1">
      <c r="A19" s="123" t="s">
        <v>79</v>
      </c>
      <c r="B19" s="124" t="s">
        <v>80</v>
      </c>
      <c r="C19" s="124" t="s">
        <v>81</v>
      </c>
      <c r="D19" s="124" t="s">
        <v>82</v>
      </c>
      <c r="E19" s="124"/>
      <c r="F19" s="76"/>
      <c r="G19" s="76"/>
      <c r="H19" s="76"/>
      <c r="I19" s="76"/>
      <c r="J19" s="76"/>
      <c r="K19" s="76"/>
      <c r="L19" s="76"/>
      <c r="M19" s="76"/>
      <c r="N19" s="76"/>
      <c r="O19" s="76"/>
      <c r="P19" s="76"/>
    </row>
    <row r="20" spans="1:16" s="77" customFormat="1" ht="29.25" customHeight="1">
      <c r="A20" s="123" t="s">
        <v>83</v>
      </c>
      <c r="B20" s="124" t="s">
        <v>84</v>
      </c>
      <c r="C20" s="127" t="s">
        <v>85</v>
      </c>
      <c r="D20" s="124" t="s">
        <v>148</v>
      </c>
      <c r="E20" s="124"/>
      <c r="F20" s="76"/>
      <c r="G20" s="76"/>
      <c r="H20" s="76"/>
      <c r="I20" s="76"/>
      <c r="J20" s="76"/>
      <c r="K20" s="76"/>
      <c r="L20" s="76"/>
      <c r="M20" s="76"/>
      <c r="N20" s="76"/>
      <c r="O20" s="76"/>
      <c r="P20" s="76"/>
    </row>
    <row r="21" spans="1:16" ht="30" customHeight="1">
      <c r="A21" s="125" t="s">
        <v>86</v>
      </c>
      <c r="B21" s="126" t="s">
        <v>150</v>
      </c>
      <c r="C21" s="126" t="s">
        <v>87</v>
      </c>
      <c r="D21" s="126" t="s">
        <v>149</v>
      </c>
      <c r="E21" s="126"/>
      <c r="F21" s="76"/>
      <c r="G21" s="76"/>
      <c r="H21" s="76"/>
      <c r="I21" s="76"/>
      <c r="J21" s="76"/>
      <c r="K21" s="76"/>
      <c r="L21" s="76"/>
      <c r="M21" s="76"/>
      <c r="N21" s="76"/>
      <c r="O21" s="76"/>
      <c r="P21" s="76"/>
    </row>
    <row r="22" spans="1:16" ht="30" customHeight="1">
      <c r="A22" s="123" t="s">
        <v>152</v>
      </c>
      <c r="B22" s="124" t="s">
        <v>153</v>
      </c>
      <c r="C22" s="124" t="s">
        <v>154</v>
      </c>
      <c r="D22" s="124" t="s">
        <v>155</v>
      </c>
      <c r="E22" s="124"/>
      <c r="F22" s="76"/>
      <c r="G22" s="76"/>
      <c r="H22" s="76"/>
      <c r="I22" s="76"/>
      <c r="J22" s="76"/>
      <c r="K22" s="76"/>
      <c r="L22" s="76"/>
      <c r="M22" s="76"/>
      <c r="N22" s="76"/>
      <c r="O22" s="76"/>
      <c r="P22" s="76"/>
    </row>
    <row r="23" spans="1:16" s="77" customFormat="1" ht="30.75" customHeight="1">
      <c r="A23" s="128" t="s">
        <v>156</v>
      </c>
      <c r="B23" s="127" t="s">
        <v>88</v>
      </c>
      <c r="C23" s="127" t="s">
        <v>157</v>
      </c>
      <c r="D23" s="129" t="s">
        <v>158</v>
      </c>
      <c r="E23" s="124"/>
      <c r="F23" s="76"/>
      <c r="G23" s="76"/>
      <c r="H23" s="76"/>
      <c r="I23" s="76"/>
      <c r="J23" s="76"/>
      <c r="K23" s="76"/>
      <c r="L23" s="76"/>
      <c r="M23" s="76"/>
      <c r="N23" s="76"/>
      <c r="O23" s="76"/>
      <c r="P23" s="76"/>
    </row>
    <row r="24" spans="1:16" ht="30.75" customHeight="1">
      <c r="A24" s="78"/>
      <c r="B24" s="76"/>
      <c r="C24" s="79"/>
      <c r="D24" s="76"/>
      <c r="E24" s="76"/>
      <c r="F24" s="76"/>
      <c r="G24" s="76"/>
      <c r="H24" s="76"/>
      <c r="I24" s="76"/>
      <c r="J24" s="76"/>
      <c r="K24" s="76"/>
      <c r="L24" s="76"/>
      <c r="M24" s="76"/>
      <c r="N24" s="76"/>
      <c r="O24" s="76"/>
      <c r="P24" s="76"/>
    </row>
    <row r="25" spans="1:16" s="77" customFormat="1" ht="78.75" customHeight="1">
      <c r="A25" s="80" t="s">
        <v>0</v>
      </c>
      <c r="B25" s="81" t="s">
        <v>21</v>
      </c>
      <c r="C25" s="132" t="s">
        <v>89</v>
      </c>
      <c r="D25" s="132"/>
      <c r="E25" s="132"/>
      <c r="F25" s="76"/>
      <c r="G25" s="76"/>
      <c r="H25" s="76"/>
      <c r="I25" s="76"/>
      <c r="J25" s="76"/>
      <c r="K25" s="76"/>
      <c r="L25" s="76"/>
      <c r="M25" s="76"/>
      <c r="N25" s="76"/>
      <c r="O25" s="76"/>
      <c r="P25" s="76"/>
    </row>
    <row r="26" spans="1:5" ht="15.75">
      <c r="A26" s="82"/>
      <c r="B26" s="76"/>
      <c r="E26" s="83"/>
    </row>
  </sheetData>
  <sheetProtection password="D737" sheet="1" selectLockedCells="1"/>
  <mergeCells count="19">
    <mergeCell ref="A11:G11"/>
    <mergeCell ref="A12:G12"/>
    <mergeCell ref="A14:G14"/>
    <mergeCell ref="A5:G5"/>
    <mergeCell ref="A6:G6"/>
    <mergeCell ref="A7:G7"/>
    <mergeCell ref="A8:G8"/>
    <mergeCell ref="A9:G9"/>
    <mergeCell ref="A10:G10"/>
    <mergeCell ref="A18:B18"/>
    <mergeCell ref="D18:E18"/>
    <mergeCell ref="C25:E25"/>
    <mergeCell ref="A1:G1"/>
    <mergeCell ref="A2:G2"/>
    <mergeCell ref="A3:G3"/>
    <mergeCell ref="A4:G4"/>
    <mergeCell ref="A17:G17"/>
    <mergeCell ref="A13:G13"/>
    <mergeCell ref="A15:G15"/>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5">
      <selection activeCell="A7" sqref="A7"/>
    </sheetView>
  </sheetViews>
  <sheetFormatPr defaultColWidth="8.75390625" defaultRowHeight="15.75"/>
  <cols>
    <col min="1" max="1" width="15.00390625" style="2" customWidth="1"/>
    <col min="2" max="2" width="15.125" style="2" customWidth="1"/>
    <col min="3" max="3" width="9.375" style="2" customWidth="1"/>
    <col min="4" max="7" width="8.75390625" style="2" customWidth="1"/>
    <col min="8" max="8" width="10.00390625" style="2" customWidth="1"/>
    <col min="9" max="9" width="12.25390625" style="2" customWidth="1"/>
    <col min="10" max="10" width="9.375" style="2" customWidth="1"/>
    <col min="11" max="11" width="8.75390625" style="2" customWidth="1"/>
    <col min="12" max="12" width="8.875" style="2" bestFit="1" customWidth="1"/>
    <col min="13" max="16384" width="8.75390625" style="2" customWidth="1"/>
  </cols>
  <sheetData>
    <row r="1" spans="1:13" ht="21" customHeight="1">
      <c r="A1" s="84" t="s">
        <v>10</v>
      </c>
      <c r="B1" s="85"/>
      <c r="C1" s="85"/>
      <c r="D1" s="85"/>
      <c r="E1" s="85"/>
      <c r="F1" s="85"/>
      <c r="G1" s="85"/>
      <c r="H1" s="85"/>
      <c r="I1" s="85"/>
      <c r="J1" s="85"/>
      <c r="K1" s="85"/>
      <c r="L1" s="85"/>
      <c r="M1" s="85"/>
    </row>
    <row r="2" spans="2:13" ht="27" customHeight="1">
      <c r="B2" s="86"/>
      <c r="C2" s="86"/>
      <c r="D2" s="86"/>
      <c r="E2" s="26" t="s">
        <v>106</v>
      </c>
      <c r="F2" s="87" t="s">
        <v>107</v>
      </c>
      <c r="G2" s="86"/>
      <c r="H2" s="86"/>
      <c r="I2" s="86"/>
      <c r="J2" s="86"/>
      <c r="K2" s="86"/>
      <c r="L2" s="86"/>
      <c r="M2" s="86"/>
    </row>
    <row r="3" spans="2:13" s="88" customFormat="1" ht="15" customHeight="1">
      <c r="B3" s="89"/>
      <c r="C3" s="89"/>
      <c r="D3" s="89"/>
      <c r="E3" s="26" t="s">
        <v>108</v>
      </c>
      <c r="F3" s="87" t="s">
        <v>107</v>
      </c>
      <c r="G3" s="89"/>
      <c r="H3" s="89"/>
      <c r="I3" s="89"/>
      <c r="J3" s="89"/>
      <c r="K3" s="89"/>
      <c r="L3" s="89"/>
      <c r="M3" s="90"/>
    </row>
    <row r="4" spans="1:13" ht="30" customHeight="1">
      <c r="A4" s="91" t="s">
        <v>90</v>
      </c>
      <c r="B4" s="86"/>
      <c r="C4" s="86"/>
      <c r="D4" s="86"/>
      <c r="E4" s="86"/>
      <c r="F4" s="86"/>
      <c r="G4" s="86"/>
      <c r="H4" s="86"/>
      <c r="I4" s="86"/>
      <c r="J4" s="86"/>
      <c r="K4" s="86"/>
      <c r="L4" s="86"/>
      <c r="M4" s="86"/>
    </row>
    <row r="5" spans="1:13" ht="15" customHeight="1">
      <c r="A5" s="92" t="s">
        <v>91</v>
      </c>
      <c r="B5" s="86"/>
      <c r="C5" s="86"/>
      <c r="D5" s="86"/>
      <c r="E5" s="86"/>
      <c r="F5" s="86"/>
      <c r="G5" s="86"/>
      <c r="H5" s="86"/>
      <c r="I5" s="86"/>
      <c r="J5" s="86"/>
      <c r="K5" s="86"/>
      <c r="L5" s="86"/>
      <c r="M5" s="86"/>
    </row>
    <row r="6" spans="1:13" ht="25.5" customHeight="1">
      <c r="A6" s="3" t="s">
        <v>11</v>
      </c>
      <c r="B6" s="86"/>
      <c r="C6" s="86"/>
      <c r="D6" s="86"/>
      <c r="E6" s="86"/>
      <c r="F6" s="86"/>
      <c r="G6" s="86"/>
      <c r="H6" s="86"/>
      <c r="I6" s="86"/>
      <c r="J6" s="86"/>
      <c r="K6" s="109"/>
      <c r="L6" s="86"/>
      <c r="M6" s="86"/>
    </row>
    <row r="7" spans="1:9" s="92" customFormat="1" ht="15.75">
      <c r="A7" s="118"/>
      <c r="B7" s="92" t="s">
        <v>109</v>
      </c>
      <c r="H7" s="118"/>
      <c r="I7" s="92" t="s">
        <v>110</v>
      </c>
    </row>
    <row r="8" spans="2:13" s="92" customFormat="1" ht="15.75">
      <c r="B8" s="64" t="s">
        <v>15</v>
      </c>
      <c r="C8" s="118"/>
      <c r="D8" s="64" t="s">
        <v>14</v>
      </c>
      <c r="E8" s="118"/>
      <c r="J8" s="64" t="s">
        <v>15</v>
      </c>
      <c r="K8" s="118"/>
      <c r="L8" s="64" t="s">
        <v>14</v>
      </c>
      <c r="M8" s="118"/>
    </row>
    <row r="9" spans="1:13" s="92" customFormat="1" ht="15.75">
      <c r="A9" s="64"/>
      <c r="B9" s="64" t="s">
        <v>16</v>
      </c>
      <c r="C9" s="118"/>
      <c r="D9" s="64" t="s">
        <v>14</v>
      </c>
      <c r="E9" s="118"/>
      <c r="F9" s="93"/>
      <c r="J9" s="64" t="s">
        <v>16</v>
      </c>
      <c r="K9" s="118"/>
      <c r="L9" s="64" t="s">
        <v>14</v>
      </c>
      <c r="M9" s="118"/>
    </row>
    <row r="10" spans="1:4" s="92" customFormat="1" ht="15.75">
      <c r="A10" s="64"/>
      <c r="B10" s="64"/>
      <c r="C10" s="64"/>
      <c r="D10" s="93"/>
    </row>
    <row r="11" spans="1:11" s="92" customFormat="1" ht="15.75">
      <c r="A11" s="91" t="s">
        <v>93</v>
      </c>
      <c r="B11" s="64" t="s">
        <v>94</v>
      </c>
      <c r="C11" s="118"/>
      <c r="D11" s="118"/>
      <c r="E11" s="64" t="s">
        <v>95</v>
      </c>
      <c r="F11" s="118"/>
      <c r="G11" s="118"/>
      <c r="I11" s="64" t="s">
        <v>92</v>
      </c>
      <c r="J11" s="118"/>
      <c r="K11" s="118"/>
    </row>
    <row r="12" s="92" customFormat="1" ht="15.75"/>
    <row r="13" s="92" customFormat="1" ht="15.75"/>
    <row r="14" spans="1:13" s="92" customFormat="1" ht="15.75">
      <c r="A14" s="64" t="s">
        <v>96</v>
      </c>
      <c r="B14" s="118"/>
      <c r="C14" s="118"/>
      <c r="D14" s="118"/>
      <c r="E14" s="118"/>
      <c r="F14" s="94"/>
      <c r="G14" s="64" t="s">
        <v>97</v>
      </c>
      <c r="H14" s="118"/>
      <c r="I14" s="118"/>
      <c r="J14" s="118"/>
      <c r="K14" s="118"/>
      <c r="L14" s="118"/>
      <c r="M14" s="95"/>
    </row>
    <row r="15" spans="1:13" s="92" customFormat="1" ht="15.75">
      <c r="A15" s="64" t="s">
        <v>37</v>
      </c>
      <c r="B15" s="118"/>
      <c r="C15" s="118"/>
      <c r="D15" s="118"/>
      <c r="E15" s="118"/>
      <c r="F15" s="94"/>
      <c r="G15" s="64" t="s">
        <v>98</v>
      </c>
      <c r="H15" s="118"/>
      <c r="I15" s="118"/>
      <c r="J15" s="118"/>
      <c r="K15" s="118"/>
      <c r="L15" s="118"/>
      <c r="M15" s="94"/>
    </row>
    <row r="16" spans="1:13" s="92" customFormat="1" ht="15.75">
      <c r="A16" s="64" t="s">
        <v>99</v>
      </c>
      <c r="B16" s="118"/>
      <c r="C16" s="118"/>
      <c r="D16" s="118"/>
      <c r="E16" s="118"/>
      <c r="F16" s="94"/>
      <c r="G16" s="64" t="s">
        <v>17</v>
      </c>
      <c r="H16" s="118"/>
      <c r="I16" s="118"/>
      <c r="J16" s="118"/>
      <c r="K16" s="118"/>
      <c r="L16" s="118"/>
      <c r="M16" s="94"/>
    </row>
    <row r="17" spans="1:13" s="92" customFormat="1" ht="15.75">
      <c r="A17" s="64"/>
      <c r="B17" s="96"/>
      <c r="C17" s="96"/>
      <c r="D17" s="96"/>
      <c r="E17" s="96"/>
      <c r="F17" s="94"/>
      <c r="G17" s="64"/>
      <c r="H17" s="96"/>
      <c r="I17" s="96"/>
      <c r="J17" s="96"/>
      <c r="K17" s="96"/>
      <c r="L17" s="96"/>
      <c r="M17" s="94"/>
    </row>
    <row r="18" spans="1:12" ht="17.25" customHeight="1">
      <c r="A18" s="92"/>
      <c r="B18" s="64" t="s">
        <v>73</v>
      </c>
      <c r="C18" s="118"/>
      <c r="D18" s="118"/>
      <c r="E18" s="118"/>
      <c r="F18" s="118"/>
      <c r="G18" s="64" t="s">
        <v>100</v>
      </c>
      <c r="H18" s="143"/>
      <c r="I18" s="143"/>
      <c r="J18" s="143"/>
      <c r="K18" s="143"/>
      <c r="L18" s="143"/>
    </row>
    <row r="19" spans="1:12" ht="28.5" customHeight="1">
      <c r="A19" s="92"/>
      <c r="B19" s="92"/>
      <c r="C19" s="64"/>
      <c r="D19" s="97"/>
      <c r="E19" s="94"/>
      <c r="F19" s="94"/>
      <c r="L19" s="98" t="s">
        <v>101</v>
      </c>
    </row>
    <row r="20" spans="1:12" ht="15.75" customHeight="1">
      <c r="A20" s="92"/>
      <c r="B20" s="64" t="s">
        <v>102</v>
      </c>
      <c r="C20" s="118"/>
      <c r="D20" s="118"/>
      <c r="E20" s="118"/>
      <c r="F20" s="118"/>
      <c r="G20" s="64" t="s">
        <v>100</v>
      </c>
      <c r="H20" s="143"/>
      <c r="I20" s="143"/>
      <c r="J20" s="143"/>
      <c r="K20" s="143"/>
      <c r="L20" s="143"/>
    </row>
    <row r="21" spans="1:12" ht="15.75">
      <c r="A21" s="92"/>
      <c r="B21" s="92"/>
      <c r="C21" s="64"/>
      <c r="D21" s="142"/>
      <c r="E21" s="142"/>
      <c r="F21" s="142"/>
      <c r="L21" s="99" t="s">
        <v>101</v>
      </c>
    </row>
    <row r="22" spans="2:9" ht="15.75">
      <c r="B22" s="64" t="s">
        <v>103</v>
      </c>
      <c r="C22" s="92" t="s">
        <v>104</v>
      </c>
      <c r="F22" s="92" t="s">
        <v>105</v>
      </c>
      <c r="I22" s="92" t="s">
        <v>104</v>
      </c>
    </row>
    <row r="23" spans="2:9" ht="15.75">
      <c r="B23" s="64"/>
      <c r="C23" s="92"/>
      <c r="F23" s="92"/>
      <c r="I23" s="92"/>
    </row>
    <row r="24" spans="1:12" ht="15.75">
      <c r="A24" s="7" t="s">
        <v>111</v>
      </c>
      <c r="B24"/>
      <c r="C24"/>
      <c r="D24"/>
      <c r="E24"/>
      <c r="F24"/>
      <c r="G24"/>
      <c r="H24"/>
      <c r="I24"/>
      <c r="J24"/>
      <c r="K24"/>
      <c r="L24"/>
    </row>
    <row r="25" spans="1:12" ht="15.75">
      <c r="A25" s="7" t="s">
        <v>112</v>
      </c>
      <c r="B25"/>
      <c r="C25"/>
      <c r="D25"/>
      <c r="E25"/>
      <c r="F25"/>
      <c r="G25"/>
      <c r="H25"/>
      <c r="I25"/>
      <c r="J25"/>
      <c r="K25"/>
      <c r="L25"/>
    </row>
    <row r="26" spans="1:12" ht="55.5" customHeight="1">
      <c r="A26" s="11"/>
      <c r="B26" s="10"/>
      <c r="C26" s="10"/>
      <c r="D26" s="10"/>
      <c r="E26" s="10"/>
      <c r="F26" s="10"/>
      <c r="G26"/>
      <c r="H26"/>
      <c r="I26"/>
      <c r="J26"/>
      <c r="K26"/>
      <c r="L26" s="108"/>
    </row>
    <row r="27" spans="1:12" ht="15.75">
      <c r="A27" s="7" t="s">
        <v>18</v>
      </c>
      <c r="B27"/>
      <c r="C27"/>
      <c r="D27"/>
      <c r="E27" s="7" t="s">
        <v>12</v>
      </c>
      <c r="F27"/>
      <c r="G27"/>
      <c r="H27"/>
      <c r="I27"/>
      <c r="J27"/>
      <c r="K27"/>
      <c r="L27"/>
    </row>
  </sheetData>
  <sheetProtection password="D737" sheet="1" selectLockedCells="1"/>
  <mergeCells count="3">
    <mergeCell ref="D21:F21"/>
    <mergeCell ref="H18:L18"/>
    <mergeCell ref="H20:L20"/>
  </mergeCells>
  <dataValidations count="7">
    <dataValidation type="list" allowBlank="1" showInputMessage="1" showErrorMessage="1" sqref="K8:K9 C8:C9">
      <formula1>"Fall, Spring, Summer"</formula1>
    </dataValidation>
    <dataValidation type="list" allowBlank="1" showInputMessage="1" showErrorMessage="1" sqref="E8:E9">
      <formula1>"2018,2019,2020,2021"</formula1>
    </dataValidation>
    <dataValidation type="list" allowBlank="1" showInputMessage="1" showErrorMessage="1" sqref="J11">
      <formula1>"Concurrent, Block"</formula1>
    </dataValidation>
    <dataValidation type="list" allowBlank="1" showInputMessage="1" showErrorMessage="1" sqref="H7 A7">
      <formula1>"yes,no"</formula1>
    </dataValidation>
    <dataValidation operator="greaterThan" allowBlank="1" showInputMessage="1" showErrorMessage="1" sqref="C11"/>
    <dataValidation type="list" allowBlank="1" showInputMessage="1" showErrorMessage="1" sqref="M8">
      <formula1>"2018,2019,2020,2021"</formula1>
    </dataValidation>
    <dataValidation type="list" allowBlank="1" showInputMessage="1" showErrorMessage="1" sqref="M9">
      <formula1>"2018,2019,2020,2021"</formula1>
    </dataValidation>
  </dataValidations>
  <printOptions/>
  <pageMargins left="0.5" right="0.5" top="0.5" bottom="0.5" header="0.5" footer="0.5"/>
  <pageSetup fitToHeight="1" fitToWidth="1" horizontalDpi="600" verticalDpi="600" orientation="landscape" scale="87" r:id="rId1"/>
  <headerFooter alignWithMargins="0">
    <oddFooter>&amp;RPrinted: &amp;D</oddFooter>
  </headerFooter>
</worksheet>
</file>

<file path=xl/worksheets/sheet3.xml><?xml version="1.0" encoding="utf-8"?>
<worksheet xmlns="http://schemas.openxmlformats.org/spreadsheetml/2006/main" xmlns:r="http://schemas.openxmlformats.org/officeDocument/2006/relationships">
  <dimension ref="A1:N119"/>
  <sheetViews>
    <sheetView zoomScalePageLayoutView="0" workbookViewId="0" topLeftCell="A1">
      <selection activeCell="B4" sqref="B4"/>
    </sheetView>
  </sheetViews>
  <sheetFormatPr defaultColWidth="8.75390625" defaultRowHeight="15.75"/>
  <cols>
    <col min="1" max="1" width="62.75390625" style="2" customWidth="1"/>
    <col min="2" max="10" width="3.75390625" style="1" customWidth="1"/>
    <col min="11" max="11" width="4.125" style="1" customWidth="1"/>
    <col min="12" max="12" width="6.25390625" style="1" customWidth="1"/>
    <col min="13" max="13" width="5.50390625" style="2" customWidth="1"/>
    <col min="14" max="14" width="4.875" style="13" hidden="1" customWidth="1"/>
    <col min="15" max="16384" width="8.75390625" style="1" customWidth="1"/>
  </cols>
  <sheetData>
    <row r="1" spans="1:12" ht="15.75">
      <c r="A1" s="5" t="s">
        <v>22</v>
      </c>
      <c r="B1" s="37">
        <f>'Cover Sheet'!B14</f>
        <v>0</v>
      </c>
      <c r="C1" s="5"/>
      <c r="D1" s="2"/>
      <c r="E1" s="33"/>
      <c r="F1" s="2"/>
      <c r="G1" s="2"/>
      <c r="H1" s="2"/>
      <c r="I1" s="2"/>
      <c r="J1" s="2"/>
      <c r="K1" s="2"/>
      <c r="L1" s="2"/>
    </row>
    <row r="2" spans="1:12" ht="58.5" customHeight="1">
      <c r="A2" s="116" t="s">
        <v>140</v>
      </c>
      <c r="B2" s="28" t="s">
        <v>88</v>
      </c>
      <c r="D2" s="28" t="s">
        <v>28</v>
      </c>
      <c r="E2" s="29" t="s">
        <v>31</v>
      </c>
      <c r="G2" s="30" t="s">
        <v>29</v>
      </c>
      <c r="H2" s="30" t="s">
        <v>31</v>
      </c>
      <c r="I2" s="30" t="s">
        <v>30</v>
      </c>
      <c r="J2" s="30" t="s">
        <v>31</v>
      </c>
      <c r="K2" s="30" t="s">
        <v>20</v>
      </c>
      <c r="L2" s="31" t="s">
        <v>21</v>
      </c>
    </row>
    <row r="3" spans="1:13" ht="15.75">
      <c r="A3" s="40" t="s">
        <v>23</v>
      </c>
      <c r="B3" s="32">
        <v>1</v>
      </c>
      <c r="C3" s="6">
        <v>2</v>
      </c>
      <c r="D3" s="100">
        <v>3</v>
      </c>
      <c r="E3" s="6">
        <v>4</v>
      </c>
      <c r="F3" s="6">
        <v>5</v>
      </c>
      <c r="G3" s="100">
        <v>6</v>
      </c>
      <c r="H3" s="6">
        <v>7</v>
      </c>
      <c r="I3" s="100">
        <v>8</v>
      </c>
      <c r="J3" s="6">
        <v>9</v>
      </c>
      <c r="K3" s="103">
        <v>10</v>
      </c>
      <c r="L3" s="32" t="s">
        <v>0</v>
      </c>
      <c r="M3" s="6" t="s">
        <v>19</v>
      </c>
    </row>
    <row r="4" spans="1:14" ht="34.5" customHeight="1">
      <c r="A4" s="45" t="s">
        <v>38</v>
      </c>
      <c r="B4" s="118"/>
      <c r="C4" s="119"/>
      <c r="D4" s="118"/>
      <c r="E4" s="118"/>
      <c r="F4" s="119"/>
      <c r="G4" s="118"/>
      <c r="H4" s="118"/>
      <c r="I4" s="120"/>
      <c r="J4" s="119"/>
      <c r="K4" s="119"/>
      <c r="L4" s="118"/>
      <c r="M4" s="16" t="str">
        <f>IF(N4&gt;10,"IE",N4)</f>
        <v>IE</v>
      </c>
      <c r="N4" s="17">
        <v>11</v>
      </c>
    </row>
    <row r="5" spans="1:14" ht="34.5" customHeight="1">
      <c r="A5" s="42" t="s">
        <v>39</v>
      </c>
      <c r="B5" s="118"/>
      <c r="C5" s="121"/>
      <c r="D5" s="118"/>
      <c r="E5" s="118"/>
      <c r="F5" s="121"/>
      <c r="G5" s="118"/>
      <c r="H5" s="118"/>
      <c r="I5" s="122"/>
      <c r="J5" s="121"/>
      <c r="K5" s="121"/>
      <c r="L5" s="118"/>
      <c r="M5" s="16" t="str">
        <f>IF(N5&gt;10,"IE",N5)</f>
        <v>IE</v>
      </c>
      <c r="N5" s="17">
        <v>11</v>
      </c>
    </row>
    <row r="6" spans="1:14" ht="34.5" customHeight="1">
      <c r="A6" s="44" t="s">
        <v>40</v>
      </c>
      <c r="B6" s="118"/>
      <c r="C6" s="121"/>
      <c r="D6" s="118"/>
      <c r="E6" s="118"/>
      <c r="F6" s="121"/>
      <c r="G6" s="118"/>
      <c r="H6" s="118"/>
      <c r="I6" s="122"/>
      <c r="J6" s="121"/>
      <c r="K6" s="121"/>
      <c r="L6" s="118"/>
      <c r="M6" s="16" t="str">
        <f>IF(N6&gt;10,"IE",N6)</f>
        <v>IE</v>
      </c>
      <c r="N6" s="17">
        <v>11</v>
      </c>
    </row>
    <row r="7" spans="1:14" ht="34.5" customHeight="1">
      <c r="A7" s="44" t="s">
        <v>41</v>
      </c>
      <c r="B7" s="118"/>
      <c r="C7" s="121"/>
      <c r="D7" s="118"/>
      <c r="E7" s="118"/>
      <c r="F7" s="121"/>
      <c r="G7" s="118"/>
      <c r="H7" s="118"/>
      <c r="I7" s="122"/>
      <c r="J7" s="121"/>
      <c r="K7" s="121"/>
      <c r="L7" s="118"/>
      <c r="M7" s="16" t="str">
        <f>IF(N7&gt;10,"IE",N7)</f>
        <v>IE</v>
      </c>
      <c r="N7" s="17">
        <v>11</v>
      </c>
    </row>
    <row r="8" spans="1:14" ht="34.5" customHeight="1">
      <c r="A8" s="42" t="s">
        <v>42</v>
      </c>
      <c r="B8" s="118"/>
      <c r="C8" s="121"/>
      <c r="D8" s="118"/>
      <c r="E8" s="118"/>
      <c r="F8" s="121"/>
      <c r="G8" s="118"/>
      <c r="H8" s="118"/>
      <c r="I8" s="122"/>
      <c r="J8" s="121"/>
      <c r="K8" s="121"/>
      <c r="L8" s="118"/>
      <c r="M8" s="16" t="str">
        <f>IF(N8&gt;10,"IE",N8)</f>
        <v>IE</v>
      </c>
      <c r="N8" s="17">
        <v>11</v>
      </c>
    </row>
    <row r="9" spans="1:14" s="2" customFormat="1" ht="19.5" customHeight="1">
      <c r="A9" s="144" t="s">
        <v>126</v>
      </c>
      <c r="B9" s="144"/>
      <c r="C9" s="144"/>
      <c r="D9" s="144"/>
      <c r="E9" s="144"/>
      <c r="F9" s="144"/>
      <c r="G9" s="144"/>
      <c r="H9" s="144"/>
      <c r="I9" s="144"/>
      <c r="L9" s="5" t="s">
        <v>4</v>
      </c>
      <c r="M9" s="23">
        <f>COUNTIF(M4:M8,"&gt;0")</f>
        <v>0</v>
      </c>
      <c r="N9" s="33"/>
    </row>
    <row r="10" spans="1:14" s="2" customFormat="1" ht="19.5" customHeight="1">
      <c r="A10" s="144"/>
      <c r="B10" s="144"/>
      <c r="C10" s="144"/>
      <c r="D10" s="144"/>
      <c r="E10" s="144"/>
      <c r="F10" s="144"/>
      <c r="G10" s="144"/>
      <c r="H10" s="144"/>
      <c r="I10" s="144"/>
      <c r="L10" s="5" t="s">
        <v>3</v>
      </c>
      <c r="M10" s="24">
        <f>COUNTIF(M4:M8,"IE")</f>
        <v>5</v>
      </c>
      <c r="N10" s="33"/>
    </row>
    <row r="11" spans="1:14" s="2" customFormat="1" ht="19.5" customHeight="1">
      <c r="A11" s="144"/>
      <c r="B11" s="144"/>
      <c r="C11" s="144"/>
      <c r="D11" s="144"/>
      <c r="E11" s="144"/>
      <c r="F11" s="144"/>
      <c r="G11" s="144"/>
      <c r="H11" s="144"/>
      <c r="I11" s="144"/>
      <c r="L11" s="5" t="s">
        <v>1</v>
      </c>
      <c r="M11" s="33">
        <f>SUM(M4:M8)</f>
        <v>0</v>
      </c>
      <c r="N11" s="47"/>
    </row>
    <row r="12" spans="1:14" s="2" customFormat="1" ht="19.5" customHeight="1">
      <c r="A12" s="144"/>
      <c r="B12" s="144"/>
      <c r="C12" s="144"/>
      <c r="D12" s="144"/>
      <c r="E12" s="144"/>
      <c r="F12" s="144"/>
      <c r="G12" s="144"/>
      <c r="H12" s="144"/>
      <c r="I12" s="144"/>
      <c r="L12" s="5" t="s">
        <v>2</v>
      </c>
      <c r="M12" s="34" t="str">
        <f>IF(M11=0,"N/A",AVERAGE(M4:M8))</f>
        <v>N/A</v>
      </c>
      <c r="N12" s="47"/>
    </row>
    <row r="13" spans="1:14" s="2" customFormat="1" ht="19.5" customHeight="1">
      <c r="A13" s="144"/>
      <c r="B13" s="144"/>
      <c r="C13" s="144"/>
      <c r="D13" s="144"/>
      <c r="E13" s="144"/>
      <c r="F13" s="144"/>
      <c r="G13" s="144"/>
      <c r="H13" s="144"/>
      <c r="I13" s="144"/>
      <c r="L13" s="5"/>
      <c r="M13" s="34"/>
      <c r="N13" s="47"/>
    </row>
    <row r="14" spans="1:14" s="2" customFormat="1" ht="19.5" customHeight="1">
      <c r="A14" s="144"/>
      <c r="B14" s="144"/>
      <c r="C14" s="144"/>
      <c r="D14" s="144"/>
      <c r="E14" s="144"/>
      <c r="F14" s="144"/>
      <c r="G14" s="144"/>
      <c r="H14" s="144"/>
      <c r="I14" s="144"/>
      <c r="L14" s="5"/>
      <c r="M14" s="34"/>
      <c r="N14" s="47"/>
    </row>
    <row r="15" spans="1:14" s="2" customFormat="1" ht="19.5" customHeight="1">
      <c r="A15" s="144"/>
      <c r="B15" s="144"/>
      <c r="C15" s="144"/>
      <c r="D15" s="144"/>
      <c r="E15" s="144"/>
      <c r="F15" s="144"/>
      <c r="G15" s="144"/>
      <c r="H15" s="144"/>
      <c r="I15" s="144"/>
      <c r="L15" s="5"/>
      <c r="M15" s="34"/>
      <c r="N15" s="47"/>
    </row>
    <row r="16" spans="1:14" s="2" customFormat="1" ht="19.5" customHeight="1">
      <c r="A16" s="144"/>
      <c r="B16" s="144"/>
      <c r="C16" s="144"/>
      <c r="D16" s="144"/>
      <c r="E16" s="144"/>
      <c r="F16" s="144"/>
      <c r="G16" s="144"/>
      <c r="H16" s="144"/>
      <c r="I16" s="144"/>
      <c r="L16" s="5"/>
      <c r="M16" s="33"/>
      <c r="N16" s="47"/>
    </row>
    <row r="17" spans="1:14" s="2" customFormat="1" ht="96.75" customHeight="1">
      <c r="A17" s="144"/>
      <c r="B17" s="144"/>
      <c r="C17" s="144"/>
      <c r="D17" s="144"/>
      <c r="E17" s="144"/>
      <c r="F17" s="144"/>
      <c r="G17" s="144"/>
      <c r="H17" s="144"/>
      <c r="I17" s="144"/>
      <c r="N17" s="47"/>
    </row>
    <row r="18" spans="1:12" ht="15.75">
      <c r="A18" s="5" t="s">
        <v>22</v>
      </c>
      <c r="B18" s="37">
        <f>'Cover Sheet'!B14</f>
        <v>0</v>
      </c>
      <c r="C18" s="5"/>
      <c r="D18" s="2"/>
      <c r="E18" s="33"/>
      <c r="F18" s="2"/>
      <c r="G18" s="2"/>
      <c r="H18" s="2"/>
      <c r="I18" s="2"/>
      <c r="J18" s="2"/>
      <c r="K18" s="2"/>
      <c r="L18" s="2"/>
    </row>
    <row r="19" spans="1:14" s="2" customFormat="1" ht="60" customHeight="1">
      <c r="A19" s="117" t="s">
        <v>141</v>
      </c>
      <c r="B19" s="28" t="s">
        <v>88</v>
      </c>
      <c r="C19" s="1"/>
      <c r="D19" s="28" t="s">
        <v>28</v>
      </c>
      <c r="E19" s="29" t="s">
        <v>31</v>
      </c>
      <c r="F19" s="1"/>
      <c r="G19" s="30" t="s">
        <v>29</v>
      </c>
      <c r="H19" s="30" t="s">
        <v>31</v>
      </c>
      <c r="I19" s="30" t="s">
        <v>30</v>
      </c>
      <c r="J19" s="30" t="s">
        <v>31</v>
      </c>
      <c r="K19" s="30" t="s">
        <v>20</v>
      </c>
      <c r="L19" s="31" t="s">
        <v>21</v>
      </c>
      <c r="N19" s="47"/>
    </row>
    <row r="20" spans="1:14" s="2" customFormat="1" ht="15.75">
      <c r="A20" s="40" t="s">
        <v>23</v>
      </c>
      <c r="B20" s="32">
        <v>1</v>
      </c>
      <c r="C20" s="6">
        <v>2</v>
      </c>
      <c r="D20" s="100">
        <v>3</v>
      </c>
      <c r="E20" s="6">
        <v>4</v>
      </c>
      <c r="F20" s="6">
        <v>5</v>
      </c>
      <c r="G20" s="100">
        <v>6</v>
      </c>
      <c r="H20" s="6">
        <v>7</v>
      </c>
      <c r="I20" s="100">
        <v>8</v>
      </c>
      <c r="J20" s="6">
        <v>9</v>
      </c>
      <c r="K20" s="103">
        <v>10</v>
      </c>
      <c r="L20" s="32" t="s">
        <v>0</v>
      </c>
      <c r="M20" s="6" t="s">
        <v>19</v>
      </c>
      <c r="N20" s="33"/>
    </row>
    <row r="21" spans="1:14" ht="34.5" customHeight="1">
      <c r="A21" s="46" t="s">
        <v>43</v>
      </c>
      <c r="B21" s="118"/>
      <c r="C21" s="119"/>
      <c r="D21" s="118"/>
      <c r="E21" s="118"/>
      <c r="F21" s="119"/>
      <c r="G21" s="118"/>
      <c r="H21" s="118"/>
      <c r="I21" s="120"/>
      <c r="J21" s="119"/>
      <c r="K21" s="119"/>
      <c r="L21" s="118"/>
      <c r="M21" s="16" t="str">
        <f>IF(N21&gt;10,"IE",N21)</f>
        <v>IE</v>
      </c>
      <c r="N21" s="38">
        <v>11</v>
      </c>
    </row>
    <row r="22" spans="1:14" ht="34.5" customHeight="1">
      <c r="A22" s="41" t="s">
        <v>44</v>
      </c>
      <c r="B22" s="118"/>
      <c r="C22" s="121"/>
      <c r="D22" s="118"/>
      <c r="E22" s="118"/>
      <c r="F22" s="121"/>
      <c r="G22" s="118"/>
      <c r="H22" s="118"/>
      <c r="I22" s="122"/>
      <c r="J22" s="121"/>
      <c r="K22" s="121"/>
      <c r="L22" s="118"/>
      <c r="M22" s="16" t="str">
        <f>IF(N22&gt;10,"IE",N22)</f>
        <v>IE</v>
      </c>
      <c r="N22" s="38">
        <v>11</v>
      </c>
    </row>
    <row r="23" spans="1:14" ht="34.5" customHeight="1">
      <c r="A23" s="41" t="s">
        <v>45</v>
      </c>
      <c r="B23" s="118"/>
      <c r="C23" s="121"/>
      <c r="D23" s="118"/>
      <c r="E23" s="118"/>
      <c r="F23" s="121"/>
      <c r="G23" s="118"/>
      <c r="H23" s="118"/>
      <c r="I23" s="122"/>
      <c r="J23" s="121"/>
      <c r="K23" s="121"/>
      <c r="L23" s="118"/>
      <c r="M23" s="16" t="str">
        <f>IF(N23&gt;10,"IE",N23)</f>
        <v>IE</v>
      </c>
      <c r="N23" s="38">
        <v>11</v>
      </c>
    </row>
    <row r="24" spans="1:14" ht="34.5" customHeight="1">
      <c r="A24" s="41" t="s">
        <v>46</v>
      </c>
      <c r="B24" s="118"/>
      <c r="C24" s="121"/>
      <c r="D24" s="118"/>
      <c r="E24" s="118"/>
      <c r="F24" s="121"/>
      <c r="G24" s="118"/>
      <c r="H24" s="118"/>
      <c r="I24" s="122"/>
      <c r="J24" s="121"/>
      <c r="K24" s="121"/>
      <c r="L24" s="118"/>
      <c r="M24" s="16" t="str">
        <f>IF(N24&gt;10,"IE",N24)</f>
        <v>IE</v>
      </c>
      <c r="N24" s="38">
        <v>11</v>
      </c>
    </row>
    <row r="25" spans="1:14" ht="34.5" customHeight="1">
      <c r="A25" s="44" t="s">
        <v>47</v>
      </c>
      <c r="B25" s="118"/>
      <c r="C25" s="121"/>
      <c r="D25" s="118"/>
      <c r="E25" s="118"/>
      <c r="F25" s="121"/>
      <c r="G25" s="118"/>
      <c r="H25" s="118"/>
      <c r="I25" s="122"/>
      <c r="J25" s="121"/>
      <c r="K25" s="121"/>
      <c r="L25" s="118"/>
      <c r="M25" s="16" t="str">
        <f>IF(N25&gt;10,"IE",N25)</f>
        <v>IE</v>
      </c>
      <c r="N25" s="38">
        <v>11</v>
      </c>
    </row>
    <row r="26" spans="1:14" s="2" customFormat="1" ht="19.5" customHeight="1">
      <c r="A26" s="144" t="s">
        <v>127</v>
      </c>
      <c r="B26" s="144"/>
      <c r="C26" s="144"/>
      <c r="D26" s="144"/>
      <c r="E26" s="144"/>
      <c r="F26" s="144"/>
      <c r="G26" s="144"/>
      <c r="H26" s="144"/>
      <c r="I26" s="144"/>
      <c r="L26" s="5" t="s">
        <v>4</v>
      </c>
      <c r="M26" s="23">
        <f>COUNTIF(M21:M25,"&gt;0")</f>
        <v>0</v>
      </c>
      <c r="N26" s="33"/>
    </row>
    <row r="27" spans="1:14" s="2" customFormat="1" ht="19.5" customHeight="1">
      <c r="A27" s="144"/>
      <c r="B27" s="144"/>
      <c r="C27" s="144"/>
      <c r="D27" s="144"/>
      <c r="E27" s="144"/>
      <c r="F27" s="144"/>
      <c r="G27" s="144"/>
      <c r="H27" s="144"/>
      <c r="I27" s="144"/>
      <c r="L27" s="5" t="s">
        <v>3</v>
      </c>
      <c r="M27" s="24">
        <f>COUNTIF(M21:M25,"IE")</f>
        <v>5</v>
      </c>
      <c r="N27" s="33"/>
    </row>
    <row r="28" spans="1:14" s="2" customFormat="1" ht="19.5" customHeight="1">
      <c r="A28" s="144"/>
      <c r="B28" s="144"/>
      <c r="C28" s="144"/>
      <c r="D28" s="144"/>
      <c r="E28" s="144"/>
      <c r="F28" s="144"/>
      <c r="G28" s="144"/>
      <c r="H28" s="144"/>
      <c r="I28" s="144"/>
      <c r="L28" s="5" t="s">
        <v>1</v>
      </c>
      <c r="M28" s="33">
        <f>SUM(M21:M25)</f>
        <v>0</v>
      </c>
      <c r="N28" s="47"/>
    </row>
    <row r="29" spans="1:14" s="2" customFormat="1" ht="19.5" customHeight="1">
      <c r="A29" s="144"/>
      <c r="B29" s="144"/>
      <c r="C29" s="144"/>
      <c r="D29" s="144"/>
      <c r="E29" s="144"/>
      <c r="F29" s="144"/>
      <c r="G29" s="144"/>
      <c r="H29" s="144"/>
      <c r="I29" s="144"/>
      <c r="L29" s="5" t="s">
        <v>2</v>
      </c>
      <c r="M29" s="34" t="str">
        <f>IF(M28=0,"N/A",AVERAGE(M21:M25))</f>
        <v>N/A</v>
      </c>
      <c r="N29" s="47"/>
    </row>
    <row r="30" spans="1:14" s="2" customFormat="1" ht="19.5" customHeight="1">
      <c r="A30" s="144"/>
      <c r="B30" s="144"/>
      <c r="C30" s="144"/>
      <c r="D30" s="144"/>
      <c r="E30" s="144"/>
      <c r="F30" s="144"/>
      <c r="G30" s="144"/>
      <c r="H30" s="144"/>
      <c r="I30" s="144"/>
      <c r="L30" s="5"/>
      <c r="M30" s="33"/>
      <c r="N30" s="47"/>
    </row>
    <row r="31" spans="1:14" s="2" customFormat="1" ht="19.5" customHeight="1">
      <c r="A31" s="144"/>
      <c r="B31" s="144"/>
      <c r="C31" s="144"/>
      <c r="D31" s="144"/>
      <c r="E31" s="144"/>
      <c r="F31" s="144"/>
      <c r="G31" s="144"/>
      <c r="H31" s="144"/>
      <c r="I31" s="144"/>
      <c r="L31" s="5"/>
      <c r="M31" s="33"/>
      <c r="N31" s="47"/>
    </row>
    <row r="32" spans="1:14" s="2" customFormat="1" ht="19.5" customHeight="1">
      <c r="A32" s="144"/>
      <c r="B32" s="144"/>
      <c r="C32" s="144"/>
      <c r="D32" s="144"/>
      <c r="E32" s="144"/>
      <c r="F32" s="144"/>
      <c r="G32" s="144"/>
      <c r="H32" s="144"/>
      <c r="I32" s="144"/>
      <c r="L32" s="5"/>
      <c r="M32" s="33"/>
      <c r="N32" s="47"/>
    </row>
    <row r="33" spans="1:14" s="2" customFormat="1" ht="19.5" customHeight="1">
      <c r="A33" s="144"/>
      <c r="B33" s="144"/>
      <c r="C33" s="144"/>
      <c r="D33" s="144"/>
      <c r="E33" s="144"/>
      <c r="F33" s="144"/>
      <c r="G33" s="144"/>
      <c r="H33" s="144"/>
      <c r="I33" s="144"/>
      <c r="L33" s="5"/>
      <c r="M33" s="33"/>
      <c r="N33" s="47"/>
    </row>
    <row r="34" spans="1:14" s="2" customFormat="1" ht="96" customHeight="1">
      <c r="A34" s="144"/>
      <c r="B34" s="144"/>
      <c r="C34" s="144"/>
      <c r="D34" s="144"/>
      <c r="E34" s="144"/>
      <c r="F34" s="144"/>
      <c r="G34" s="144"/>
      <c r="H34" s="144"/>
      <c r="I34" s="144"/>
      <c r="N34" s="33"/>
    </row>
    <row r="35" spans="1:12" ht="15.75">
      <c r="A35" s="5" t="s">
        <v>22</v>
      </c>
      <c r="B35" s="37">
        <f>'Cover Sheet'!B14</f>
        <v>0</v>
      </c>
      <c r="C35" s="5"/>
      <c r="D35" s="2"/>
      <c r="E35" s="33"/>
      <c r="F35" s="2"/>
      <c r="G35" s="2"/>
      <c r="H35" s="2"/>
      <c r="I35" s="2"/>
      <c r="J35" s="2"/>
      <c r="K35" s="2"/>
      <c r="L35" s="2"/>
    </row>
    <row r="36" spans="1:14" s="2" customFormat="1" ht="81.75">
      <c r="A36" s="117" t="s">
        <v>142</v>
      </c>
      <c r="B36" s="28" t="s">
        <v>88</v>
      </c>
      <c r="C36" s="1"/>
      <c r="D36" s="28" t="s">
        <v>28</v>
      </c>
      <c r="E36" s="29" t="s">
        <v>31</v>
      </c>
      <c r="F36" s="1"/>
      <c r="G36" s="30" t="s">
        <v>29</v>
      </c>
      <c r="H36" s="30" t="s">
        <v>31</v>
      </c>
      <c r="I36" s="30" t="s">
        <v>30</v>
      </c>
      <c r="J36" s="30" t="s">
        <v>31</v>
      </c>
      <c r="K36" s="30" t="s">
        <v>20</v>
      </c>
      <c r="L36" s="31" t="s">
        <v>21</v>
      </c>
      <c r="N36" s="33"/>
    </row>
    <row r="37" spans="1:14" s="2" customFormat="1" ht="15.75">
      <c r="A37" s="40" t="s">
        <v>23</v>
      </c>
      <c r="B37" s="32">
        <v>1</v>
      </c>
      <c r="C37" s="6">
        <v>2</v>
      </c>
      <c r="D37" s="100">
        <v>3</v>
      </c>
      <c r="E37" s="6">
        <v>4</v>
      </c>
      <c r="F37" s="6">
        <v>5</v>
      </c>
      <c r="G37" s="100">
        <v>6</v>
      </c>
      <c r="H37" s="6">
        <v>7</v>
      </c>
      <c r="I37" s="100">
        <v>8</v>
      </c>
      <c r="J37" s="6">
        <v>9</v>
      </c>
      <c r="K37" s="103">
        <v>10</v>
      </c>
      <c r="L37" s="32" t="s">
        <v>0</v>
      </c>
      <c r="M37" s="6" t="s">
        <v>19</v>
      </c>
      <c r="N37" s="33"/>
    </row>
    <row r="38" spans="1:14" ht="34.5" customHeight="1">
      <c r="A38" s="42" t="s">
        <v>48</v>
      </c>
      <c r="B38" s="118"/>
      <c r="C38" s="119"/>
      <c r="D38" s="118"/>
      <c r="E38" s="118"/>
      <c r="F38" s="119"/>
      <c r="G38" s="118"/>
      <c r="H38" s="118"/>
      <c r="I38" s="120"/>
      <c r="J38" s="119"/>
      <c r="K38" s="119"/>
      <c r="L38" s="118"/>
      <c r="M38" s="16" t="str">
        <f>IF(N38&gt;10,"IE",N38)</f>
        <v>IE</v>
      </c>
      <c r="N38" s="38">
        <v>11</v>
      </c>
    </row>
    <row r="39" spans="1:14" ht="34.5" customHeight="1">
      <c r="A39" s="44" t="s">
        <v>49</v>
      </c>
      <c r="B39" s="118"/>
      <c r="C39" s="121"/>
      <c r="D39" s="118"/>
      <c r="E39" s="118"/>
      <c r="F39" s="121"/>
      <c r="G39" s="118"/>
      <c r="H39" s="118"/>
      <c r="I39" s="122"/>
      <c r="J39" s="121"/>
      <c r="K39" s="121"/>
      <c r="L39" s="118"/>
      <c r="M39" s="16" t="str">
        <f>IF(N39&gt;10,"IE",N39)</f>
        <v>IE</v>
      </c>
      <c r="N39" s="38">
        <v>11</v>
      </c>
    </row>
    <row r="40" spans="1:14" ht="53.25" customHeight="1">
      <c r="A40" s="44" t="s">
        <v>50</v>
      </c>
      <c r="B40" s="118"/>
      <c r="C40" s="121"/>
      <c r="D40" s="118"/>
      <c r="E40" s="118"/>
      <c r="F40" s="121"/>
      <c r="G40" s="118"/>
      <c r="H40" s="118"/>
      <c r="I40" s="122"/>
      <c r="J40" s="121"/>
      <c r="K40" s="121"/>
      <c r="L40" s="118"/>
      <c r="M40" s="16" t="str">
        <f>IF(N40&gt;10,"IE",N40)</f>
        <v>IE</v>
      </c>
      <c r="N40" s="38">
        <v>11</v>
      </c>
    </row>
    <row r="41" spans="1:14" ht="34.5" customHeight="1">
      <c r="A41" s="44" t="s">
        <v>51</v>
      </c>
      <c r="B41" s="118"/>
      <c r="C41" s="121"/>
      <c r="D41" s="118"/>
      <c r="E41" s="118"/>
      <c r="F41" s="121"/>
      <c r="G41" s="118"/>
      <c r="H41" s="118"/>
      <c r="I41" s="122"/>
      <c r="J41" s="121"/>
      <c r="K41" s="121"/>
      <c r="L41" s="118"/>
      <c r="M41" s="16" t="str">
        <f>IF(N41&gt;10,"IE",N41)</f>
        <v>IE</v>
      </c>
      <c r="N41" s="38">
        <v>11</v>
      </c>
    </row>
    <row r="42" spans="1:14" ht="34.5" customHeight="1">
      <c r="A42" s="44" t="s">
        <v>52</v>
      </c>
      <c r="B42" s="118"/>
      <c r="C42" s="121"/>
      <c r="D42" s="118"/>
      <c r="E42" s="118"/>
      <c r="F42" s="121"/>
      <c r="G42" s="118"/>
      <c r="H42" s="118"/>
      <c r="I42" s="122"/>
      <c r="J42" s="121"/>
      <c r="K42" s="121"/>
      <c r="L42" s="118"/>
      <c r="M42" s="16" t="str">
        <f>IF(N42&gt;10,"IE",N42)</f>
        <v>IE</v>
      </c>
      <c r="N42" s="38">
        <v>11</v>
      </c>
    </row>
    <row r="43" spans="1:14" s="2" customFormat="1" ht="19.5" customHeight="1">
      <c r="A43" s="144" t="s">
        <v>128</v>
      </c>
      <c r="B43" s="144"/>
      <c r="C43" s="144"/>
      <c r="D43" s="144"/>
      <c r="E43" s="144"/>
      <c r="F43" s="144"/>
      <c r="G43" s="144"/>
      <c r="H43" s="144"/>
      <c r="I43" s="144"/>
      <c r="L43" s="5" t="s">
        <v>4</v>
      </c>
      <c r="M43" s="23">
        <f>COUNTIF(M38:M42,"&gt;0")</f>
        <v>0</v>
      </c>
      <c r="N43" s="33"/>
    </row>
    <row r="44" spans="1:14" s="2" customFormat="1" ht="19.5" customHeight="1">
      <c r="A44" s="144"/>
      <c r="B44" s="144"/>
      <c r="C44" s="144"/>
      <c r="D44" s="144"/>
      <c r="E44" s="144"/>
      <c r="F44" s="144"/>
      <c r="G44" s="144"/>
      <c r="H44" s="144"/>
      <c r="I44" s="144"/>
      <c r="L44" s="5" t="s">
        <v>3</v>
      </c>
      <c r="M44" s="24">
        <f>COUNTIF(M38:M42,"IE")</f>
        <v>5</v>
      </c>
      <c r="N44" s="33"/>
    </row>
    <row r="45" spans="1:14" s="2" customFormat="1" ht="19.5" customHeight="1">
      <c r="A45" s="144"/>
      <c r="B45" s="144"/>
      <c r="C45" s="144"/>
      <c r="D45" s="144"/>
      <c r="E45" s="144"/>
      <c r="F45" s="144"/>
      <c r="G45" s="144"/>
      <c r="H45" s="144"/>
      <c r="I45" s="144"/>
      <c r="L45" s="5" t="s">
        <v>1</v>
      </c>
      <c r="M45" s="33">
        <f>SUM(M38:M42)</f>
        <v>0</v>
      </c>
      <c r="N45" s="47"/>
    </row>
    <row r="46" spans="1:14" s="2" customFormat="1" ht="19.5" customHeight="1">
      <c r="A46" s="144"/>
      <c r="B46" s="144"/>
      <c r="C46" s="144"/>
      <c r="D46" s="144"/>
      <c r="E46" s="144"/>
      <c r="F46" s="144"/>
      <c r="G46" s="144"/>
      <c r="H46" s="144"/>
      <c r="I46" s="144"/>
      <c r="L46" s="5" t="s">
        <v>2</v>
      </c>
      <c r="M46" s="34" t="str">
        <f>IF(M45=0,"N/A",AVERAGE(M38:M42))</f>
        <v>N/A</v>
      </c>
      <c r="N46" s="47"/>
    </row>
    <row r="47" spans="1:14" s="2" customFormat="1" ht="19.5" customHeight="1">
      <c r="A47" s="144"/>
      <c r="B47" s="144"/>
      <c r="C47" s="144"/>
      <c r="D47" s="144"/>
      <c r="E47" s="144"/>
      <c r="F47" s="144"/>
      <c r="G47" s="144"/>
      <c r="H47" s="144"/>
      <c r="I47" s="144"/>
      <c r="L47" s="5"/>
      <c r="M47" s="33"/>
      <c r="N47" s="47"/>
    </row>
    <row r="48" spans="1:14" s="2" customFormat="1" ht="19.5" customHeight="1">
      <c r="A48" s="144"/>
      <c r="B48" s="144"/>
      <c r="C48" s="144"/>
      <c r="D48" s="144"/>
      <c r="E48" s="144"/>
      <c r="F48" s="144"/>
      <c r="G48" s="144"/>
      <c r="H48" s="144"/>
      <c r="I48" s="144"/>
      <c r="L48" s="5"/>
      <c r="M48" s="33"/>
      <c r="N48" s="47"/>
    </row>
    <row r="49" spans="1:14" s="2" customFormat="1" ht="19.5" customHeight="1">
      <c r="A49" s="144"/>
      <c r="B49" s="144"/>
      <c r="C49" s="144"/>
      <c r="D49" s="144"/>
      <c r="E49" s="144"/>
      <c r="F49" s="144"/>
      <c r="G49" s="144"/>
      <c r="H49" s="144"/>
      <c r="I49" s="144"/>
      <c r="L49" s="5"/>
      <c r="M49" s="33"/>
      <c r="N49" s="47"/>
    </row>
    <row r="50" spans="1:14" s="2" customFormat="1" ht="19.5" customHeight="1">
      <c r="A50" s="144"/>
      <c r="B50" s="144"/>
      <c r="C50" s="144"/>
      <c r="D50" s="144"/>
      <c r="E50" s="144"/>
      <c r="F50" s="144"/>
      <c r="G50" s="144"/>
      <c r="H50" s="144"/>
      <c r="I50" s="144"/>
      <c r="L50" s="5"/>
      <c r="M50" s="33"/>
      <c r="N50" s="47"/>
    </row>
    <row r="51" spans="1:14" s="2" customFormat="1" ht="96.75" customHeight="1">
      <c r="A51" s="144"/>
      <c r="B51" s="144"/>
      <c r="C51" s="144"/>
      <c r="D51" s="144"/>
      <c r="E51" s="144"/>
      <c r="F51" s="144"/>
      <c r="G51" s="144"/>
      <c r="H51" s="144"/>
      <c r="I51" s="144"/>
      <c r="N51" s="47"/>
    </row>
    <row r="52" spans="1:12" ht="15.75">
      <c r="A52" s="5" t="s">
        <v>22</v>
      </c>
      <c r="B52" s="37">
        <f>'Cover Sheet'!B14</f>
        <v>0</v>
      </c>
      <c r="C52" s="5"/>
      <c r="D52" s="2"/>
      <c r="E52" s="33"/>
      <c r="F52" s="2"/>
      <c r="G52" s="2"/>
      <c r="H52" s="2"/>
      <c r="I52" s="2"/>
      <c r="J52" s="2"/>
      <c r="K52" s="2"/>
      <c r="L52" s="2"/>
    </row>
    <row r="53" spans="1:14" s="2" customFormat="1" ht="60" customHeight="1">
      <c r="A53" s="117" t="s">
        <v>143</v>
      </c>
      <c r="B53" s="28" t="s">
        <v>88</v>
      </c>
      <c r="C53" s="1"/>
      <c r="D53" s="28" t="s">
        <v>28</v>
      </c>
      <c r="E53" s="29" t="s">
        <v>31</v>
      </c>
      <c r="F53" s="1"/>
      <c r="G53" s="30" t="s">
        <v>29</v>
      </c>
      <c r="H53" s="30" t="s">
        <v>31</v>
      </c>
      <c r="I53" s="30" t="s">
        <v>30</v>
      </c>
      <c r="J53" s="30" t="s">
        <v>31</v>
      </c>
      <c r="K53" s="30" t="s">
        <v>20</v>
      </c>
      <c r="L53" s="31" t="s">
        <v>21</v>
      </c>
      <c r="N53" s="47"/>
    </row>
    <row r="54" spans="1:14" s="2" customFormat="1" ht="24.75" customHeight="1">
      <c r="A54" s="39" t="s">
        <v>23</v>
      </c>
      <c r="B54" s="32">
        <v>1</v>
      </c>
      <c r="C54" s="6">
        <v>2</v>
      </c>
      <c r="D54" s="100">
        <v>3</v>
      </c>
      <c r="E54" s="6">
        <v>4</v>
      </c>
      <c r="F54" s="6">
        <v>5</v>
      </c>
      <c r="G54" s="100">
        <v>6</v>
      </c>
      <c r="H54" s="6">
        <v>7</v>
      </c>
      <c r="I54" s="100">
        <v>8</v>
      </c>
      <c r="J54" s="6">
        <v>9</v>
      </c>
      <c r="K54" s="103">
        <v>10</v>
      </c>
      <c r="L54" s="32" t="s">
        <v>0</v>
      </c>
      <c r="M54" s="6" t="s">
        <v>19</v>
      </c>
      <c r="N54" s="47"/>
    </row>
    <row r="55" spans="1:14" ht="34.5" customHeight="1">
      <c r="A55" s="42" t="s">
        <v>53</v>
      </c>
      <c r="B55" s="118"/>
      <c r="C55" s="119"/>
      <c r="D55" s="118"/>
      <c r="E55" s="118"/>
      <c r="F55" s="119"/>
      <c r="G55" s="118"/>
      <c r="H55" s="118"/>
      <c r="I55" s="120"/>
      <c r="J55" s="119"/>
      <c r="K55" s="119"/>
      <c r="L55" s="118"/>
      <c r="M55" s="16" t="str">
        <f>IF(N55&gt;10,"IE",N55)</f>
        <v>IE</v>
      </c>
      <c r="N55" s="38">
        <v>11</v>
      </c>
    </row>
    <row r="56" spans="1:14" ht="34.5" customHeight="1">
      <c r="A56" s="41" t="s">
        <v>54</v>
      </c>
      <c r="B56" s="118"/>
      <c r="C56" s="121"/>
      <c r="D56" s="118"/>
      <c r="E56" s="118"/>
      <c r="F56" s="121"/>
      <c r="G56" s="118"/>
      <c r="H56" s="118"/>
      <c r="I56" s="122"/>
      <c r="J56" s="121"/>
      <c r="K56" s="121"/>
      <c r="L56" s="118"/>
      <c r="M56" s="16" t="str">
        <f>IF(N56&gt;10,"IE",N56)</f>
        <v>IE</v>
      </c>
      <c r="N56" s="38">
        <v>11</v>
      </c>
    </row>
    <row r="57" spans="1:14" ht="34.5" customHeight="1">
      <c r="A57" s="41" t="s">
        <v>55</v>
      </c>
      <c r="B57" s="118"/>
      <c r="C57" s="121"/>
      <c r="D57" s="118"/>
      <c r="E57" s="118"/>
      <c r="F57" s="121"/>
      <c r="G57" s="118"/>
      <c r="H57" s="118"/>
      <c r="I57" s="122"/>
      <c r="J57" s="121"/>
      <c r="K57" s="121"/>
      <c r="L57" s="118"/>
      <c r="M57" s="16" t="str">
        <f>IF(N57&gt;10,"IE",N57)</f>
        <v>IE</v>
      </c>
      <c r="N57" s="38">
        <v>11</v>
      </c>
    </row>
    <row r="58" spans="1:14" ht="34.5" customHeight="1">
      <c r="A58" s="41" t="s">
        <v>56</v>
      </c>
      <c r="B58" s="118"/>
      <c r="C58" s="121"/>
      <c r="D58" s="118"/>
      <c r="E58" s="118"/>
      <c r="F58" s="121"/>
      <c r="G58" s="118"/>
      <c r="H58" s="118"/>
      <c r="I58" s="122"/>
      <c r="J58" s="121"/>
      <c r="K58" s="121"/>
      <c r="L58" s="118"/>
      <c r="M58" s="16" t="str">
        <f>IF(N58&gt;10,"IE",N58)</f>
        <v>IE</v>
      </c>
      <c r="N58" s="38">
        <v>11</v>
      </c>
    </row>
    <row r="59" spans="1:14" ht="34.5" customHeight="1">
      <c r="A59" s="41" t="s">
        <v>57</v>
      </c>
      <c r="B59" s="118"/>
      <c r="C59" s="121"/>
      <c r="D59" s="118"/>
      <c r="E59" s="118"/>
      <c r="F59" s="121"/>
      <c r="G59" s="118"/>
      <c r="H59" s="118"/>
      <c r="I59" s="122"/>
      <c r="J59" s="121"/>
      <c r="K59" s="121"/>
      <c r="L59" s="118"/>
      <c r="M59" s="16" t="str">
        <f>IF(N59&gt;10,"IE",N59)</f>
        <v>IE</v>
      </c>
      <c r="N59" s="38">
        <v>11</v>
      </c>
    </row>
    <row r="60" spans="1:14" s="2" customFormat="1" ht="19.5" customHeight="1">
      <c r="A60" s="144" t="s">
        <v>129</v>
      </c>
      <c r="B60" s="144"/>
      <c r="C60" s="144"/>
      <c r="D60" s="144"/>
      <c r="E60" s="144"/>
      <c r="F60" s="144"/>
      <c r="G60" s="144"/>
      <c r="H60" s="144"/>
      <c r="I60" s="144"/>
      <c r="L60" s="5" t="s">
        <v>4</v>
      </c>
      <c r="M60" s="23">
        <f>COUNTIF(M55:M59,"&gt;0")</f>
        <v>0</v>
      </c>
      <c r="N60" s="33"/>
    </row>
    <row r="61" spans="1:14" s="2" customFormat="1" ht="19.5" customHeight="1">
      <c r="A61" s="144"/>
      <c r="B61" s="144"/>
      <c r="C61" s="144"/>
      <c r="D61" s="144"/>
      <c r="E61" s="144"/>
      <c r="F61" s="144"/>
      <c r="G61" s="144"/>
      <c r="H61" s="144"/>
      <c r="I61" s="144"/>
      <c r="L61" s="5" t="s">
        <v>3</v>
      </c>
      <c r="M61" s="24">
        <f>COUNTIF(M55:M59,"IE")</f>
        <v>5</v>
      </c>
      <c r="N61" s="33"/>
    </row>
    <row r="62" spans="1:14" s="2" customFormat="1" ht="19.5" customHeight="1">
      <c r="A62" s="144"/>
      <c r="B62" s="144"/>
      <c r="C62" s="144"/>
      <c r="D62" s="144"/>
      <c r="E62" s="144"/>
      <c r="F62" s="144"/>
      <c r="G62" s="144"/>
      <c r="H62" s="144"/>
      <c r="I62" s="144"/>
      <c r="L62" s="5" t="s">
        <v>1</v>
      </c>
      <c r="M62" s="33">
        <f>SUM(M55:M59)</f>
        <v>0</v>
      </c>
      <c r="N62" s="47"/>
    </row>
    <row r="63" spans="1:14" s="2" customFormat="1" ht="19.5" customHeight="1">
      <c r="A63" s="144"/>
      <c r="B63" s="144"/>
      <c r="C63" s="144"/>
      <c r="D63" s="144"/>
      <c r="E63" s="144"/>
      <c r="F63" s="144"/>
      <c r="G63" s="144"/>
      <c r="H63" s="144"/>
      <c r="I63" s="144"/>
      <c r="L63" s="5" t="s">
        <v>2</v>
      </c>
      <c r="M63" s="34" t="str">
        <f>IF(M62=0,"N/A",AVERAGE(M55:M59))</f>
        <v>N/A</v>
      </c>
      <c r="N63" s="47"/>
    </row>
    <row r="64" spans="1:14" s="2" customFormat="1" ht="19.5" customHeight="1">
      <c r="A64" s="144"/>
      <c r="B64" s="144"/>
      <c r="C64" s="144"/>
      <c r="D64" s="144"/>
      <c r="E64" s="144"/>
      <c r="F64" s="144"/>
      <c r="G64" s="144"/>
      <c r="H64" s="144"/>
      <c r="I64" s="144"/>
      <c r="L64" s="5"/>
      <c r="M64" s="33"/>
      <c r="N64" s="47"/>
    </row>
    <row r="65" spans="1:14" s="2" customFormat="1" ht="19.5" customHeight="1">
      <c r="A65" s="144"/>
      <c r="B65" s="144"/>
      <c r="C65" s="144"/>
      <c r="D65" s="144"/>
      <c r="E65" s="144"/>
      <c r="F65" s="144"/>
      <c r="G65" s="144"/>
      <c r="H65" s="144"/>
      <c r="I65" s="144"/>
      <c r="L65" s="5"/>
      <c r="M65" s="33"/>
      <c r="N65" s="47"/>
    </row>
    <row r="66" spans="1:14" s="2" customFormat="1" ht="19.5" customHeight="1">
      <c r="A66" s="144"/>
      <c r="B66" s="144"/>
      <c r="C66" s="144"/>
      <c r="D66" s="144"/>
      <c r="E66" s="144"/>
      <c r="F66" s="144"/>
      <c r="G66" s="144"/>
      <c r="H66" s="144"/>
      <c r="I66" s="144"/>
      <c r="L66" s="5"/>
      <c r="M66" s="33"/>
      <c r="N66" s="47"/>
    </row>
    <row r="67" spans="1:14" s="2" customFormat="1" ht="19.5" customHeight="1">
      <c r="A67" s="144"/>
      <c r="B67" s="144"/>
      <c r="C67" s="144"/>
      <c r="D67" s="144"/>
      <c r="E67" s="144"/>
      <c r="F67" s="144"/>
      <c r="G67" s="144"/>
      <c r="H67" s="144"/>
      <c r="I67" s="144"/>
      <c r="L67" s="5"/>
      <c r="M67" s="33"/>
      <c r="N67" s="47"/>
    </row>
    <row r="68" spans="1:14" s="2" customFormat="1" ht="94.5" customHeight="1">
      <c r="A68" s="144"/>
      <c r="B68" s="144"/>
      <c r="C68" s="144"/>
      <c r="D68" s="144"/>
      <c r="E68" s="144"/>
      <c r="F68" s="144"/>
      <c r="G68" s="144"/>
      <c r="H68" s="144"/>
      <c r="I68" s="144"/>
      <c r="N68" s="33"/>
    </row>
    <row r="69" spans="1:12" ht="15.75">
      <c r="A69" s="5" t="s">
        <v>22</v>
      </c>
      <c r="B69" s="37">
        <f>'Cover Sheet'!B14</f>
        <v>0</v>
      </c>
      <c r="C69" s="5"/>
      <c r="D69" s="2"/>
      <c r="E69" s="33"/>
      <c r="F69" s="2"/>
      <c r="G69" s="2"/>
      <c r="H69" s="2"/>
      <c r="I69" s="2"/>
      <c r="J69" s="2"/>
      <c r="K69" s="2"/>
      <c r="L69" s="2"/>
    </row>
    <row r="70" spans="1:14" s="2" customFormat="1" ht="81.75">
      <c r="A70" s="117" t="s">
        <v>144</v>
      </c>
      <c r="B70" s="28" t="s">
        <v>88</v>
      </c>
      <c r="C70" s="1"/>
      <c r="D70" s="28" t="s">
        <v>28</v>
      </c>
      <c r="E70" s="29" t="s">
        <v>31</v>
      </c>
      <c r="F70" s="1"/>
      <c r="G70" s="30" t="s">
        <v>29</v>
      </c>
      <c r="H70" s="30" t="s">
        <v>31</v>
      </c>
      <c r="I70" s="30" t="s">
        <v>30</v>
      </c>
      <c r="J70" s="30" t="s">
        <v>31</v>
      </c>
      <c r="K70" s="30" t="s">
        <v>20</v>
      </c>
      <c r="L70" s="31" t="s">
        <v>21</v>
      </c>
      <c r="N70" s="33"/>
    </row>
    <row r="71" spans="1:14" s="2" customFormat="1" ht="15.75">
      <c r="A71" s="39" t="s">
        <v>23</v>
      </c>
      <c r="B71" s="32">
        <v>1</v>
      </c>
      <c r="C71" s="6">
        <v>2</v>
      </c>
      <c r="D71" s="100">
        <v>3</v>
      </c>
      <c r="E71" s="6">
        <v>4</v>
      </c>
      <c r="F71" s="6">
        <v>5</v>
      </c>
      <c r="G71" s="100">
        <v>6</v>
      </c>
      <c r="H71" s="6">
        <v>7</v>
      </c>
      <c r="I71" s="100">
        <v>8</v>
      </c>
      <c r="J71" s="6">
        <v>9</v>
      </c>
      <c r="K71" s="103">
        <v>10</v>
      </c>
      <c r="L71" s="32" t="s">
        <v>0</v>
      </c>
      <c r="M71" s="6" t="s">
        <v>19</v>
      </c>
      <c r="N71" s="33"/>
    </row>
    <row r="72" spans="1:14" ht="34.5" customHeight="1">
      <c r="A72" s="43" t="s">
        <v>58</v>
      </c>
      <c r="B72" s="118"/>
      <c r="C72" s="119"/>
      <c r="D72" s="118"/>
      <c r="E72" s="118"/>
      <c r="F72" s="119"/>
      <c r="G72" s="118"/>
      <c r="H72" s="118"/>
      <c r="I72" s="120"/>
      <c r="J72" s="119"/>
      <c r="K72" s="119"/>
      <c r="L72" s="118"/>
      <c r="M72" s="16" t="str">
        <f>IF(N72&gt;10,"IE",N72)</f>
        <v>IE</v>
      </c>
      <c r="N72" s="38">
        <v>11</v>
      </c>
    </row>
    <row r="73" spans="1:14" ht="34.5" customHeight="1">
      <c r="A73" s="41" t="s">
        <v>59</v>
      </c>
      <c r="B73" s="118"/>
      <c r="C73" s="121"/>
      <c r="D73" s="118"/>
      <c r="E73" s="118"/>
      <c r="F73" s="121"/>
      <c r="G73" s="118"/>
      <c r="H73" s="118"/>
      <c r="I73" s="122"/>
      <c r="J73" s="121"/>
      <c r="K73" s="121"/>
      <c r="L73" s="118"/>
      <c r="M73" s="16" t="str">
        <f>IF(N73&gt;10,"IE",N73)</f>
        <v>IE</v>
      </c>
      <c r="N73" s="38">
        <v>11</v>
      </c>
    </row>
    <row r="74" spans="1:14" ht="34.5" customHeight="1">
      <c r="A74" s="41" t="s">
        <v>60</v>
      </c>
      <c r="B74" s="118"/>
      <c r="C74" s="121"/>
      <c r="D74" s="118"/>
      <c r="E74" s="118"/>
      <c r="F74" s="121"/>
      <c r="G74" s="118"/>
      <c r="H74" s="118"/>
      <c r="I74" s="122"/>
      <c r="J74" s="121"/>
      <c r="K74" s="121"/>
      <c r="L74" s="118"/>
      <c r="M74" s="16" t="str">
        <f>IF(N74&gt;10,"IE",N74)</f>
        <v>IE</v>
      </c>
      <c r="N74" s="38">
        <v>11</v>
      </c>
    </row>
    <row r="75" spans="1:14" ht="34.5" customHeight="1">
      <c r="A75" s="41" t="s">
        <v>61</v>
      </c>
      <c r="B75" s="118"/>
      <c r="C75" s="121"/>
      <c r="D75" s="118"/>
      <c r="E75" s="118"/>
      <c r="F75" s="121"/>
      <c r="G75" s="118"/>
      <c r="H75" s="118"/>
      <c r="I75" s="122"/>
      <c r="J75" s="121"/>
      <c r="K75" s="121"/>
      <c r="L75" s="118"/>
      <c r="M75" s="16" t="str">
        <f>IF(N75&gt;10,"IE",N75)</f>
        <v>IE</v>
      </c>
      <c r="N75" s="38">
        <v>11</v>
      </c>
    </row>
    <row r="76" spans="1:14" ht="34.5" customHeight="1">
      <c r="A76" s="43" t="s">
        <v>62</v>
      </c>
      <c r="B76" s="118"/>
      <c r="C76" s="121"/>
      <c r="D76" s="118"/>
      <c r="E76" s="118"/>
      <c r="F76" s="121"/>
      <c r="G76" s="118"/>
      <c r="H76" s="118"/>
      <c r="I76" s="122"/>
      <c r="J76" s="121"/>
      <c r="K76" s="121"/>
      <c r="L76" s="118"/>
      <c r="M76" s="16" t="str">
        <f>IF(N76&gt;10,"IE",N76)</f>
        <v>IE</v>
      </c>
      <c r="N76" s="38">
        <v>11</v>
      </c>
    </row>
    <row r="77" spans="1:14" s="2" customFormat="1" ht="19.5" customHeight="1">
      <c r="A77" s="144" t="s">
        <v>130</v>
      </c>
      <c r="B77" s="144"/>
      <c r="C77" s="144"/>
      <c r="D77" s="144"/>
      <c r="E77" s="144"/>
      <c r="F77" s="144"/>
      <c r="G77" s="144"/>
      <c r="H77" s="144"/>
      <c r="I77" s="144"/>
      <c r="L77" s="5" t="s">
        <v>4</v>
      </c>
      <c r="M77" s="23">
        <f>COUNTIF(M72:M76,"&gt;0")</f>
        <v>0</v>
      </c>
      <c r="N77" s="33"/>
    </row>
    <row r="78" spans="1:14" s="2" customFormat="1" ht="19.5" customHeight="1">
      <c r="A78" s="144"/>
      <c r="B78" s="144"/>
      <c r="C78" s="144"/>
      <c r="D78" s="144"/>
      <c r="E78" s="144"/>
      <c r="F78" s="144"/>
      <c r="G78" s="144"/>
      <c r="H78" s="144"/>
      <c r="I78" s="144"/>
      <c r="L78" s="5" t="s">
        <v>3</v>
      </c>
      <c r="M78" s="24">
        <f>COUNTIF(M72:M76,"IE")</f>
        <v>5</v>
      </c>
      <c r="N78" s="33"/>
    </row>
    <row r="79" spans="1:14" s="2" customFormat="1" ht="19.5" customHeight="1">
      <c r="A79" s="144"/>
      <c r="B79" s="144"/>
      <c r="C79" s="144"/>
      <c r="D79" s="144"/>
      <c r="E79" s="144"/>
      <c r="F79" s="144"/>
      <c r="G79" s="144"/>
      <c r="H79" s="144"/>
      <c r="I79" s="144"/>
      <c r="L79" s="5" t="s">
        <v>1</v>
      </c>
      <c r="M79" s="33">
        <f>SUM(M72:M76)</f>
        <v>0</v>
      </c>
      <c r="N79" s="47"/>
    </row>
    <row r="80" spans="1:14" s="2" customFormat="1" ht="19.5" customHeight="1">
      <c r="A80" s="144"/>
      <c r="B80" s="144"/>
      <c r="C80" s="144"/>
      <c r="D80" s="144"/>
      <c r="E80" s="144"/>
      <c r="F80" s="144"/>
      <c r="G80" s="144"/>
      <c r="H80" s="144"/>
      <c r="I80" s="144"/>
      <c r="L80" s="5" t="s">
        <v>2</v>
      </c>
      <c r="M80" s="34" t="str">
        <f>IF(M79=0,"N/A",AVERAGE(M72:M76))</f>
        <v>N/A</v>
      </c>
      <c r="N80" s="47"/>
    </row>
    <row r="81" spans="1:14" s="2" customFormat="1" ht="19.5" customHeight="1">
      <c r="A81" s="144"/>
      <c r="B81" s="144"/>
      <c r="C81" s="144"/>
      <c r="D81" s="144"/>
      <c r="E81" s="144"/>
      <c r="F81" s="144"/>
      <c r="G81" s="144"/>
      <c r="H81" s="144"/>
      <c r="I81" s="144"/>
      <c r="L81" s="5"/>
      <c r="M81" s="33"/>
      <c r="N81" s="47"/>
    </row>
    <row r="82" spans="1:14" s="2" customFormat="1" ht="19.5" customHeight="1">
      <c r="A82" s="144"/>
      <c r="B82" s="144"/>
      <c r="C82" s="144"/>
      <c r="D82" s="144"/>
      <c r="E82" s="144"/>
      <c r="F82" s="144"/>
      <c r="G82" s="144"/>
      <c r="H82" s="144"/>
      <c r="I82" s="144"/>
      <c r="L82" s="5"/>
      <c r="M82" s="33"/>
      <c r="N82" s="47"/>
    </row>
    <row r="83" spans="1:14" s="2" customFormat="1" ht="19.5" customHeight="1">
      <c r="A83" s="144"/>
      <c r="B83" s="144"/>
      <c r="C83" s="144"/>
      <c r="D83" s="144"/>
      <c r="E83" s="144"/>
      <c r="F83" s="144"/>
      <c r="G83" s="144"/>
      <c r="H83" s="144"/>
      <c r="I83" s="144"/>
      <c r="L83" s="5"/>
      <c r="M83" s="33"/>
      <c r="N83" s="47"/>
    </row>
    <row r="84" spans="1:14" s="2" customFormat="1" ht="19.5" customHeight="1">
      <c r="A84" s="144"/>
      <c r="B84" s="144"/>
      <c r="C84" s="144"/>
      <c r="D84" s="144"/>
      <c r="E84" s="144"/>
      <c r="F84" s="144"/>
      <c r="G84" s="144"/>
      <c r="H84" s="144"/>
      <c r="I84" s="144"/>
      <c r="L84" s="5"/>
      <c r="M84" s="33"/>
      <c r="N84" s="47"/>
    </row>
    <row r="85" spans="1:14" s="2" customFormat="1" ht="96.75" customHeight="1">
      <c r="A85" s="144"/>
      <c r="B85" s="144"/>
      <c r="C85" s="144"/>
      <c r="D85" s="144"/>
      <c r="E85" s="144"/>
      <c r="F85" s="144"/>
      <c r="G85" s="144"/>
      <c r="H85" s="144"/>
      <c r="I85" s="144"/>
      <c r="N85" s="47"/>
    </row>
    <row r="86" spans="1:12" ht="15.75">
      <c r="A86" s="5" t="s">
        <v>22</v>
      </c>
      <c r="B86" s="37">
        <f>'Cover Sheet'!B14</f>
        <v>0</v>
      </c>
      <c r="C86" s="5"/>
      <c r="D86" s="2"/>
      <c r="E86" s="33"/>
      <c r="F86" s="2"/>
      <c r="G86" s="2"/>
      <c r="H86" s="2"/>
      <c r="I86" s="2"/>
      <c r="J86" s="2"/>
      <c r="K86" s="2"/>
      <c r="L86" s="2"/>
    </row>
    <row r="87" spans="1:14" s="2" customFormat="1" ht="81.75">
      <c r="A87" s="117" t="s">
        <v>145</v>
      </c>
      <c r="B87" s="28" t="s">
        <v>88</v>
      </c>
      <c r="C87" s="1"/>
      <c r="D87" s="28" t="s">
        <v>28</v>
      </c>
      <c r="E87" s="29" t="s">
        <v>31</v>
      </c>
      <c r="F87" s="1"/>
      <c r="G87" s="30" t="s">
        <v>29</v>
      </c>
      <c r="H87" s="30" t="s">
        <v>31</v>
      </c>
      <c r="I87" s="30" t="s">
        <v>30</v>
      </c>
      <c r="J87" s="30" t="s">
        <v>31</v>
      </c>
      <c r="K87" s="30" t="s">
        <v>20</v>
      </c>
      <c r="L87" s="31" t="s">
        <v>21</v>
      </c>
      <c r="N87" s="33"/>
    </row>
    <row r="88" spans="1:14" s="2" customFormat="1" ht="15.75">
      <c r="A88" s="6" t="s">
        <v>23</v>
      </c>
      <c r="B88" s="32">
        <v>1</v>
      </c>
      <c r="C88" s="6">
        <v>2</v>
      </c>
      <c r="D88" s="100">
        <v>3</v>
      </c>
      <c r="E88" s="6">
        <v>4</v>
      </c>
      <c r="F88" s="6">
        <v>5</v>
      </c>
      <c r="G88" s="100">
        <v>6</v>
      </c>
      <c r="H88" s="6">
        <v>7</v>
      </c>
      <c r="I88" s="100">
        <v>8</v>
      </c>
      <c r="J88" s="6">
        <v>9</v>
      </c>
      <c r="K88" s="103">
        <v>10</v>
      </c>
      <c r="L88" s="32" t="s">
        <v>0</v>
      </c>
      <c r="M88" s="6" t="s">
        <v>19</v>
      </c>
      <c r="N88" s="33"/>
    </row>
    <row r="89" spans="1:14" ht="34.5" customHeight="1">
      <c r="A89" s="62" t="s">
        <v>63</v>
      </c>
      <c r="B89" s="118"/>
      <c r="C89" s="119"/>
      <c r="D89" s="118"/>
      <c r="E89" s="118"/>
      <c r="F89" s="119"/>
      <c r="G89" s="118"/>
      <c r="H89" s="118"/>
      <c r="I89" s="120"/>
      <c r="J89" s="119"/>
      <c r="K89" s="119"/>
      <c r="L89" s="118"/>
      <c r="M89" s="16" t="str">
        <f>IF(N89&gt;10,"IE",N89)</f>
        <v>IE</v>
      </c>
      <c r="N89" s="38">
        <v>11</v>
      </c>
    </row>
    <row r="90" spans="1:14" ht="34.5" customHeight="1">
      <c r="A90" s="62" t="s">
        <v>64</v>
      </c>
      <c r="B90" s="118"/>
      <c r="C90" s="121"/>
      <c r="D90" s="118"/>
      <c r="E90" s="118"/>
      <c r="F90" s="121"/>
      <c r="G90" s="118"/>
      <c r="H90" s="118"/>
      <c r="I90" s="122"/>
      <c r="J90" s="121"/>
      <c r="K90" s="121"/>
      <c r="L90" s="118"/>
      <c r="M90" s="16" t="str">
        <f>IF(N90&gt;10,"IE",N90)</f>
        <v>IE</v>
      </c>
      <c r="N90" s="38">
        <v>11</v>
      </c>
    </row>
    <row r="91" spans="1:14" ht="34.5" customHeight="1">
      <c r="A91" s="62" t="s">
        <v>65</v>
      </c>
      <c r="B91" s="118"/>
      <c r="C91" s="121"/>
      <c r="D91" s="118"/>
      <c r="E91" s="118"/>
      <c r="F91" s="121"/>
      <c r="G91" s="118"/>
      <c r="H91" s="118"/>
      <c r="I91" s="122"/>
      <c r="J91" s="121"/>
      <c r="K91" s="121"/>
      <c r="L91" s="118"/>
      <c r="M91" s="16" t="str">
        <f>IF(N91&gt;10,"IE",N91)</f>
        <v>IE</v>
      </c>
      <c r="N91" s="38">
        <v>11</v>
      </c>
    </row>
    <row r="92" spans="1:14" ht="34.5" customHeight="1">
      <c r="A92" s="63" t="s">
        <v>66</v>
      </c>
      <c r="B92" s="118"/>
      <c r="C92" s="121"/>
      <c r="D92" s="118"/>
      <c r="E92" s="118"/>
      <c r="F92" s="121"/>
      <c r="G92" s="118"/>
      <c r="H92" s="118"/>
      <c r="I92" s="122"/>
      <c r="J92" s="121"/>
      <c r="K92" s="121"/>
      <c r="L92" s="118"/>
      <c r="M92" s="16" t="str">
        <f>IF(N92&gt;10,"IE",N92)</f>
        <v>IE</v>
      </c>
      <c r="N92" s="38">
        <v>11</v>
      </c>
    </row>
    <row r="93" spans="1:14" ht="48" customHeight="1">
      <c r="A93" s="46" t="s">
        <v>67</v>
      </c>
      <c r="B93" s="118"/>
      <c r="C93" s="121"/>
      <c r="D93" s="118"/>
      <c r="E93" s="118"/>
      <c r="F93" s="121"/>
      <c r="G93" s="118"/>
      <c r="H93" s="118"/>
      <c r="I93" s="122"/>
      <c r="J93" s="121"/>
      <c r="K93" s="121"/>
      <c r="L93" s="118"/>
      <c r="M93" s="16" t="str">
        <f>IF(N93&gt;10,"IE",N93)</f>
        <v>IE</v>
      </c>
      <c r="N93" s="38">
        <v>11</v>
      </c>
    </row>
    <row r="94" spans="1:14" s="2" customFormat="1" ht="19.5" customHeight="1">
      <c r="A94" s="144" t="s">
        <v>131</v>
      </c>
      <c r="B94" s="144"/>
      <c r="C94" s="144"/>
      <c r="D94" s="144"/>
      <c r="E94" s="144"/>
      <c r="F94" s="144"/>
      <c r="G94" s="144"/>
      <c r="H94" s="144"/>
      <c r="I94" s="144"/>
      <c r="L94" s="5" t="s">
        <v>4</v>
      </c>
      <c r="M94" s="23">
        <f>COUNTIF(M89:M93,"&gt;0")</f>
        <v>0</v>
      </c>
      <c r="N94" s="33"/>
    </row>
    <row r="95" spans="1:14" s="2" customFormat="1" ht="19.5" customHeight="1">
      <c r="A95" s="144"/>
      <c r="B95" s="144"/>
      <c r="C95" s="144"/>
      <c r="D95" s="144"/>
      <c r="E95" s="144"/>
      <c r="F95" s="144"/>
      <c r="G95" s="144"/>
      <c r="H95" s="144"/>
      <c r="I95" s="144"/>
      <c r="L95" s="5" t="s">
        <v>3</v>
      </c>
      <c r="M95" s="24">
        <f>COUNTIF(M89:M93,"IE")</f>
        <v>5</v>
      </c>
      <c r="N95" s="33"/>
    </row>
    <row r="96" spans="1:14" s="2" customFormat="1" ht="19.5" customHeight="1">
      <c r="A96" s="144"/>
      <c r="B96" s="144"/>
      <c r="C96" s="144"/>
      <c r="D96" s="144"/>
      <c r="E96" s="144"/>
      <c r="F96" s="144"/>
      <c r="G96" s="144"/>
      <c r="H96" s="144"/>
      <c r="I96" s="144"/>
      <c r="L96" s="5" t="s">
        <v>1</v>
      </c>
      <c r="M96" s="33">
        <f>SUM(M89:M93)</f>
        <v>0</v>
      </c>
      <c r="N96" s="47"/>
    </row>
    <row r="97" spans="1:14" s="2" customFormat="1" ht="19.5" customHeight="1">
      <c r="A97" s="144"/>
      <c r="B97" s="144"/>
      <c r="C97" s="144"/>
      <c r="D97" s="144"/>
      <c r="E97" s="144"/>
      <c r="F97" s="144"/>
      <c r="G97" s="144"/>
      <c r="H97" s="144"/>
      <c r="I97" s="144"/>
      <c r="L97" s="5" t="s">
        <v>2</v>
      </c>
      <c r="M97" s="34" t="str">
        <f>IF(M96=0,"N/A",AVERAGE(M89:M93))</f>
        <v>N/A</v>
      </c>
      <c r="N97" s="47"/>
    </row>
    <row r="98" spans="1:14" s="2" customFormat="1" ht="19.5" customHeight="1">
      <c r="A98" s="144"/>
      <c r="B98" s="144"/>
      <c r="C98" s="144"/>
      <c r="D98" s="144"/>
      <c r="E98" s="144"/>
      <c r="F98" s="144"/>
      <c r="G98" s="144"/>
      <c r="H98" s="144"/>
      <c r="I98" s="144"/>
      <c r="L98" s="5"/>
      <c r="M98" s="33"/>
      <c r="N98" s="47"/>
    </row>
    <row r="99" spans="1:14" s="2" customFormat="1" ht="19.5" customHeight="1">
      <c r="A99" s="144"/>
      <c r="B99" s="144"/>
      <c r="C99" s="144"/>
      <c r="D99" s="144"/>
      <c r="E99" s="144"/>
      <c r="F99" s="144"/>
      <c r="G99" s="144"/>
      <c r="H99" s="144"/>
      <c r="I99" s="144"/>
      <c r="L99" s="5"/>
      <c r="M99" s="33"/>
      <c r="N99" s="47"/>
    </row>
    <row r="100" spans="1:14" s="2" customFormat="1" ht="19.5" customHeight="1">
      <c r="A100" s="144"/>
      <c r="B100" s="144"/>
      <c r="C100" s="144"/>
      <c r="D100" s="144"/>
      <c r="E100" s="144"/>
      <c r="F100" s="144"/>
      <c r="G100" s="144"/>
      <c r="H100" s="144"/>
      <c r="I100" s="144"/>
      <c r="L100" s="5"/>
      <c r="M100" s="33"/>
      <c r="N100" s="47"/>
    </row>
    <row r="101" spans="1:14" s="2" customFormat="1" ht="19.5" customHeight="1">
      <c r="A101" s="144"/>
      <c r="B101" s="144"/>
      <c r="C101" s="144"/>
      <c r="D101" s="144"/>
      <c r="E101" s="144"/>
      <c r="F101" s="144"/>
      <c r="G101" s="144"/>
      <c r="H101" s="144"/>
      <c r="I101" s="144"/>
      <c r="L101" s="5"/>
      <c r="M101" s="33"/>
      <c r="N101" s="47"/>
    </row>
    <row r="102" spans="1:14" s="2" customFormat="1" ht="92.25" customHeight="1">
      <c r="A102" s="144"/>
      <c r="B102" s="144"/>
      <c r="C102" s="144"/>
      <c r="D102" s="144"/>
      <c r="E102" s="144"/>
      <c r="F102" s="144"/>
      <c r="G102" s="144"/>
      <c r="H102" s="144"/>
      <c r="I102" s="144"/>
      <c r="N102" s="47"/>
    </row>
    <row r="103" spans="1:12" ht="15.75">
      <c r="A103" s="5" t="s">
        <v>22</v>
      </c>
      <c r="B103" s="37">
        <f>'Cover Sheet'!B14</f>
        <v>0</v>
      </c>
      <c r="C103" s="5"/>
      <c r="D103" s="2"/>
      <c r="E103" s="33"/>
      <c r="F103" s="2"/>
      <c r="G103" s="2"/>
      <c r="H103" s="2"/>
      <c r="I103" s="2"/>
      <c r="J103" s="2"/>
      <c r="K103" s="2"/>
      <c r="L103" s="2"/>
    </row>
    <row r="104" spans="1:14" s="2" customFormat="1" ht="58.5" customHeight="1">
      <c r="A104" s="117" t="s">
        <v>146</v>
      </c>
      <c r="B104" s="28" t="s">
        <v>88</v>
      </c>
      <c r="C104" s="1"/>
      <c r="D104" s="28" t="s">
        <v>28</v>
      </c>
      <c r="E104" s="29" t="s">
        <v>31</v>
      </c>
      <c r="F104" s="1"/>
      <c r="G104" s="30" t="s">
        <v>29</v>
      </c>
      <c r="H104" s="30" t="s">
        <v>31</v>
      </c>
      <c r="I104" s="30" t="s">
        <v>30</v>
      </c>
      <c r="J104" s="30" t="s">
        <v>31</v>
      </c>
      <c r="K104" s="30" t="s">
        <v>20</v>
      </c>
      <c r="L104" s="31" t="s">
        <v>21</v>
      </c>
      <c r="N104" s="47"/>
    </row>
    <row r="105" spans="1:14" s="2" customFormat="1" ht="15.75">
      <c r="A105" s="6" t="s">
        <v>23</v>
      </c>
      <c r="B105" s="32">
        <v>1</v>
      </c>
      <c r="C105" s="6">
        <v>2</v>
      </c>
      <c r="D105" s="100">
        <v>3</v>
      </c>
      <c r="E105" s="6">
        <v>4</v>
      </c>
      <c r="F105" s="6">
        <v>5</v>
      </c>
      <c r="G105" s="100">
        <v>6</v>
      </c>
      <c r="H105" s="101">
        <v>7</v>
      </c>
      <c r="I105" s="6">
        <v>8</v>
      </c>
      <c r="J105" s="6">
        <v>9</v>
      </c>
      <c r="K105" s="103">
        <v>10</v>
      </c>
      <c r="L105" s="32" t="s">
        <v>0</v>
      </c>
      <c r="M105" s="6" t="s">
        <v>19</v>
      </c>
      <c r="N105" s="33"/>
    </row>
    <row r="106" spans="1:14" ht="34.5" customHeight="1">
      <c r="A106" s="35" t="s">
        <v>68</v>
      </c>
      <c r="B106" s="118"/>
      <c r="C106" s="119"/>
      <c r="D106" s="118"/>
      <c r="E106" s="118"/>
      <c r="F106" s="119"/>
      <c r="G106" s="118"/>
      <c r="H106" s="118"/>
      <c r="I106" s="120"/>
      <c r="J106" s="119"/>
      <c r="K106" s="119"/>
      <c r="L106" s="118"/>
      <c r="M106" s="16" t="str">
        <f>IF(N106&gt;10,"IE",N106)</f>
        <v>IE</v>
      </c>
      <c r="N106" s="38">
        <v>11</v>
      </c>
    </row>
    <row r="107" spans="1:14" ht="34.5" customHeight="1">
      <c r="A107" s="36" t="s">
        <v>69</v>
      </c>
      <c r="B107" s="118"/>
      <c r="C107" s="121"/>
      <c r="D107" s="118"/>
      <c r="E107" s="118"/>
      <c r="F107" s="121"/>
      <c r="G107" s="118"/>
      <c r="H107" s="118"/>
      <c r="I107" s="122"/>
      <c r="J107" s="121"/>
      <c r="K107" s="121"/>
      <c r="L107" s="118"/>
      <c r="M107" s="16" t="str">
        <f>IF(N107&gt;10,"IE",N107)</f>
        <v>IE</v>
      </c>
      <c r="N107" s="38">
        <v>11</v>
      </c>
    </row>
    <row r="108" spans="1:14" ht="34.5" customHeight="1">
      <c r="A108" s="36" t="s">
        <v>70</v>
      </c>
      <c r="B108" s="118"/>
      <c r="C108" s="121"/>
      <c r="D108" s="118"/>
      <c r="E108" s="118"/>
      <c r="F108" s="121"/>
      <c r="G108" s="118"/>
      <c r="H108" s="118"/>
      <c r="I108" s="122"/>
      <c r="J108" s="121"/>
      <c r="K108" s="121"/>
      <c r="L108" s="118"/>
      <c r="M108" s="16" t="str">
        <f>IF(N108&gt;10,"IE",N108)</f>
        <v>IE</v>
      </c>
      <c r="N108" s="38">
        <v>11</v>
      </c>
    </row>
    <row r="109" spans="1:14" ht="34.5" customHeight="1">
      <c r="A109" s="36" t="s">
        <v>71</v>
      </c>
      <c r="B109" s="118"/>
      <c r="C109" s="121"/>
      <c r="D109" s="118"/>
      <c r="E109" s="118"/>
      <c r="F109" s="121"/>
      <c r="G109" s="118"/>
      <c r="H109" s="118"/>
      <c r="I109" s="122"/>
      <c r="J109" s="121"/>
      <c r="K109" s="121"/>
      <c r="L109" s="118"/>
      <c r="M109" s="16" t="str">
        <f>IF(N109&gt;10,"IE",N109)</f>
        <v>IE</v>
      </c>
      <c r="N109" s="38">
        <v>11</v>
      </c>
    </row>
    <row r="110" spans="1:14" ht="34.5" customHeight="1">
      <c r="A110" s="36" t="s">
        <v>72</v>
      </c>
      <c r="B110" s="118"/>
      <c r="C110" s="121"/>
      <c r="D110" s="118"/>
      <c r="E110" s="118"/>
      <c r="F110" s="121"/>
      <c r="G110" s="118"/>
      <c r="H110" s="118"/>
      <c r="I110" s="122"/>
      <c r="J110" s="121"/>
      <c r="K110" s="121"/>
      <c r="L110" s="118"/>
      <c r="M110" s="16" t="str">
        <f>IF(N110&gt;10,"IE",N110)</f>
        <v>IE</v>
      </c>
      <c r="N110" s="38">
        <v>11</v>
      </c>
    </row>
    <row r="111" spans="1:14" s="2" customFormat="1" ht="19.5" customHeight="1">
      <c r="A111" s="144" t="s">
        <v>132</v>
      </c>
      <c r="B111" s="144"/>
      <c r="C111" s="144"/>
      <c r="D111" s="144"/>
      <c r="E111" s="144"/>
      <c r="F111" s="144"/>
      <c r="G111" s="144"/>
      <c r="H111" s="144"/>
      <c r="I111" s="144"/>
      <c r="L111" s="5" t="s">
        <v>4</v>
      </c>
      <c r="M111" s="23">
        <f>COUNTIF(M106:M110,"&gt;0")</f>
        <v>0</v>
      </c>
      <c r="N111" s="33"/>
    </row>
    <row r="112" spans="1:14" s="2" customFormat="1" ht="19.5" customHeight="1">
      <c r="A112" s="144"/>
      <c r="B112" s="144"/>
      <c r="C112" s="144"/>
      <c r="D112" s="144"/>
      <c r="E112" s="144"/>
      <c r="F112" s="144"/>
      <c r="G112" s="144"/>
      <c r="H112" s="144"/>
      <c r="I112" s="144"/>
      <c r="L112" s="5" t="s">
        <v>3</v>
      </c>
      <c r="M112" s="24">
        <f>COUNTIF(M106:M110,"IE")</f>
        <v>5</v>
      </c>
      <c r="N112" s="33"/>
    </row>
    <row r="113" spans="1:14" s="2" customFormat="1" ht="19.5" customHeight="1">
      <c r="A113" s="144"/>
      <c r="B113" s="144"/>
      <c r="C113" s="144"/>
      <c r="D113" s="144"/>
      <c r="E113" s="144"/>
      <c r="F113" s="144"/>
      <c r="G113" s="144"/>
      <c r="H113" s="144"/>
      <c r="I113" s="144"/>
      <c r="L113" s="5" t="s">
        <v>1</v>
      </c>
      <c r="M113" s="33">
        <f>SUM(M106:M110)</f>
        <v>0</v>
      </c>
      <c r="N113" s="33"/>
    </row>
    <row r="114" spans="1:14" s="2" customFormat="1" ht="19.5" customHeight="1">
      <c r="A114" s="144"/>
      <c r="B114" s="144"/>
      <c r="C114" s="144"/>
      <c r="D114" s="144"/>
      <c r="E114" s="144"/>
      <c r="F114" s="144"/>
      <c r="G114" s="144"/>
      <c r="H114" s="144"/>
      <c r="I114" s="144"/>
      <c r="L114" s="5" t="s">
        <v>2</v>
      </c>
      <c r="M114" s="34" t="str">
        <f>IF(M113=0,"N/A",AVERAGE(M106:M110))</f>
        <v>N/A</v>
      </c>
      <c r="N114" s="33"/>
    </row>
    <row r="115" spans="1:14" s="2" customFormat="1" ht="19.5" customHeight="1">
      <c r="A115" s="144"/>
      <c r="B115" s="144"/>
      <c r="C115" s="144"/>
      <c r="D115" s="144"/>
      <c r="E115" s="144"/>
      <c r="F115" s="144"/>
      <c r="G115" s="144"/>
      <c r="H115" s="144"/>
      <c r="I115" s="144"/>
      <c r="L115" s="5"/>
      <c r="M115" s="33"/>
      <c r="N115" s="33"/>
    </row>
    <row r="116" spans="1:14" s="2" customFormat="1" ht="19.5" customHeight="1">
      <c r="A116" s="144"/>
      <c r="B116" s="144"/>
      <c r="C116" s="144"/>
      <c r="D116" s="144"/>
      <c r="E116" s="144"/>
      <c r="F116" s="144"/>
      <c r="G116" s="144"/>
      <c r="H116" s="144"/>
      <c r="I116" s="144"/>
      <c r="L116" s="5"/>
      <c r="M116" s="33"/>
      <c r="N116" s="33"/>
    </row>
    <row r="117" spans="1:14" s="2" customFormat="1" ht="19.5" customHeight="1">
      <c r="A117" s="144"/>
      <c r="B117" s="144"/>
      <c r="C117" s="144"/>
      <c r="D117" s="144"/>
      <c r="E117" s="144"/>
      <c r="F117" s="144"/>
      <c r="G117" s="144"/>
      <c r="H117" s="144"/>
      <c r="I117" s="144"/>
      <c r="L117" s="5"/>
      <c r="M117" s="33"/>
      <c r="N117" s="33"/>
    </row>
    <row r="118" spans="1:14" s="2" customFormat="1" ht="19.5" customHeight="1">
      <c r="A118" s="144"/>
      <c r="B118" s="144"/>
      <c r="C118" s="144"/>
      <c r="D118" s="144"/>
      <c r="E118" s="144"/>
      <c r="F118" s="144"/>
      <c r="G118" s="144"/>
      <c r="H118" s="144"/>
      <c r="I118" s="144"/>
      <c r="L118" s="5"/>
      <c r="M118" s="33"/>
      <c r="N118" s="33"/>
    </row>
    <row r="119" spans="1:14" s="2" customFormat="1" ht="81" customHeight="1">
      <c r="A119" s="144"/>
      <c r="B119" s="144"/>
      <c r="C119" s="144"/>
      <c r="D119" s="144"/>
      <c r="E119" s="144"/>
      <c r="F119" s="144"/>
      <c r="G119" s="144"/>
      <c r="H119" s="144"/>
      <c r="I119" s="144"/>
      <c r="N119" s="33"/>
    </row>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sheetData>
  <sheetProtection password="D737" sheet="1" selectLockedCells="1"/>
  <protectedRanges>
    <protectedRange sqref="B3:L8" name="Range1"/>
  </protectedRanges>
  <mergeCells count="7">
    <mergeCell ref="A111:I119"/>
    <mergeCell ref="A9:I17"/>
    <mergeCell ref="A26:I34"/>
    <mergeCell ref="A43:I51"/>
    <mergeCell ref="A60:I68"/>
    <mergeCell ref="A77:I85"/>
    <mergeCell ref="A94:I102"/>
  </mergeCells>
  <printOptions/>
  <pageMargins left="0.5" right="0.5" top="0.5" bottom="0.5" header="0.5" footer="0.5"/>
  <pageSetup horizontalDpi="600" verticalDpi="600" orientation="landscape" r:id="rId3"/>
  <headerFooter alignWithMargins="0">
    <oddFooter>&amp;LSOWK 4410/8160 Practicum I&amp;CPage &amp;P&amp;RPrinted: &amp;D</oddFooter>
  </headerFooter>
  <rowBreaks count="6" manualBreakCount="6">
    <brk id="17" max="255" man="1"/>
    <brk id="34" max="255" man="1"/>
    <brk id="51" max="255" man="1"/>
    <brk id="68" max="255" man="1"/>
    <brk id="85" max="255" man="1"/>
    <brk id="102" max="255" man="1"/>
  </rowBreaks>
  <legacyDrawing r:id="rId2"/>
</worksheet>
</file>

<file path=xl/worksheets/sheet4.xml><?xml version="1.0" encoding="utf-8"?>
<worksheet xmlns="http://schemas.openxmlformats.org/spreadsheetml/2006/main" xmlns:r="http://schemas.openxmlformats.org/officeDocument/2006/relationships">
  <dimension ref="A1:O118"/>
  <sheetViews>
    <sheetView zoomScalePageLayoutView="0" workbookViewId="0" topLeftCell="A1">
      <selection activeCell="B4" sqref="B4"/>
    </sheetView>
  </sheetViews>
  <sheetFormatPr defaultColWidth="8.75390625" defaultRowHeight="15.75"/>
  <cols>
    <col min="1" max="1" width="62.75390625" style="2" customWidth="1"/>
    <col min="2" max="10" width="3.75390625" style="1" customWidth="1"/>
    <col min="11" max="11" width="4.125" style="1" customWidth="1"/>
    <col min="12" max="12" width="6.25390625" style="1" customWidth="1"/>
    <col min="13" max="13" width="5.50390625" style="2" customWidth="1"/>
    <col min="14" max="14" width="4.875" style="13" hidden="1" customWidth="1"/>
    <col min="15" max="15" width="6.75390625" style="2" customWidth="1"/>
    <col min="16" max="16384" width="8.75390625" style="1" customWidth="1"/>
  </cols>
  <sheetData>
    <row r="1" spans="1:14" s="2" customFormat="1" ht="15.75">
      <c r="A1" s="5" t="s">
        <v>22</v>
      </c>
      <c r="B1" s="37">
        <f>'Cover Sheet'!B14</f>
        <v>0</v>
      </c>
      <c r="C1" s="5"/>
      <c r="E1" s="33"/>
      <c r="N1" s="33"/>
    </row>
    <row r="2" spans="1:14" s="2" customFormat="1" ht="58.5" customHeight="1">
      <c r="A2" s="116" t="s">
        <v>140</v>
      </c>
      <c r="B2" s="28" t="s">
        <v>88</v>
      </c>
      <c r="C2" s="1"/>
      <c r="D2" s="28" t="s">
        <v>28</v>
      </c>
      <c r="E2" s="29" t="s">
        <v>31</v>
      </c>
      <c r="F2" s="1"/>
      <c r="G2" s="30" t="s">
        <v>29</v>
      </c>
      <c r="H2" s="30" t="s">
        <v>31</v>
      </c>
      <c r="I2" s="30" t="s">
        <v>30</v>
      </c>
      <c r="J2" s="30" t="s">
        <v>31</v>
      </c>
      <c r="K2" s="30" t="s">
        <v>20</v>
      </c>
      <c r="L2" s="31" t="s">
        <v>21</v>
      </c>
      <c r="N2" s="33"/>
    </row>
    <row r="3" spans="1:15" s="2" customFormat="1" ht="63">
      <c r="A3" s="40" t="s">
        <v>23</v>
      </c>
      <c r="B3" s="32">
        <v>1</v>
      </c>
      <c r="C3" s="6">
        <v>2</v>
      </c>
      <c r="D3" s="100">
        <v>3</v>
      </c>
      <c r="E3" s="6">
        <v>4</v>
      </c>
      <c r="F3" s="6">
        <v>5</v>
      </c>
      <c r="G3" s="100">
        <v>6</v>
      </c>
      <c r="H3" s="6">
        <v>7</v>
      </c>
      <c r="I3" s="100">
        <v>8</v>
      </c>
      <c r="J3" s="6">
        <v>9</v>
      </c>
      <c r="K3" s="103">
        <v>10</v>
      </c>
      <c r="L3" s="32" t="s">
        <v>0</v>
      </c>
      <c r="M3" s="6" t="s">
        <v>19</v>
      </c>
      <c r="N3" s="33"/>
      <c r="O3" s="48" t="s">
        <v>32</v>
      </c>
    </row>
    <row r="4" spans="1:15" ht="34.5" customHeight="1">
      <c r="A4" s="45" t="s">
        <v>38</v>
      </c>
      <c r="B4" s="118"/>
      <c r="C4" s="119"/>
      <c r="D4" s="118"/>
      <c r="E4" s="118"/>
      <c r="F4" s="119"/>
      <c r="G4" s="118"/>
      <c r="H4" s="118"/>
      <c r="I4" s="120"/>
      <c r="J4" s="119"/>
      <c r="K4" s="119"/>
      <c r="L4" s="118"/>
      <c r="M4" s="16" t="str">
        <f>IF(N4&gt;10,"IE",N4)</f>
        <v>IE</v>
      </c>
      <c r="N4" s="17">
        <v>11</v>
      </c>
      <c r="O4" s="49" t="str">
        <f>'256 hours'!M4</f>
        <v>IE</v>
      </c>
    </row>
    <row r="5" spans="1:15" ht="34.5" customHeight="1">
      <c r="A5" s="42" t="s">
        <v>39</v>
      </c>
      <c r="B5" s="118"/>
      <c r="C5" s="121"/>
      <c r="D5" s="118"/>
      <c r="E5" s="118"/>
      <c r="F5" s="121"/>
      <c r="G5" s="118"/>
      <c r="H5" s="118"/>
      <c r="I5" s="122"/>
      <c r="J5" s="121"/>
      <c r="K5" s="121"/>
      <c r="L5" s="118"/>
      <c r="M5" s="16" t="str">
        <f>IF(N5&gt;10,"IE",N5)</f>
        <v>IE</v>
      </c>
      <c r="N5" s="17">
        <v>11</v>
      </c>
      <c r="O5" s="49" t="str">
        <f>'256 hours'!M5</f>
        <v>IE</v>
      </c>
    </row>
    <row r="6" spans="1:15" ht="34.5" customHeight="1">
      <c r="A6" s="44" t="s">
        <v>40</v>
      </c>
      <c r="B6" s="118"/>
      <c r="C6" s="121"/>
      <c r="D6" s="118"/>
      <c r="E6" s="118"/>
      <c r="F6" s="121"/>
      <c r="G6" s="118"/>
      <c r="H6" s="118"/>
      <c r="I6" s="122"/>
      <c r="J6" s="121"/>
      <c r="K6" s="121"/>
      <c r="L6" s="118"/>
      <c r="M6" s="16" t="str">
        <f>IF(N6&gt;10,"IE",N6)</f>
        <v>IE</v>
      </c>
      <c r="N6" s="17">
        <v>11</v>
      </c>
      <c r="O6" s="49" t="str">
        <f>'256 hours'!M6</f>
        <v>IE</v>
      </c>
    </row>
    <row r="7" spans="1:15" ht="34.5" customHeight="1">
      <c r="A7" s="44" t="s">
        <v>41</v>
      </c>
      <c r="B7" s="118"/>
      <c r="C7" s="121"/>
      <c r="D7" s="118"/>
      <c r="E7" s="118"/>
      <c r="F7" s="121"/>
      <c r="G7" s="118"/>
      <c r="H7" s="118"/>
      <c r="I7" s="122"/>
      <c r="J7" s="121"/>
      <c r="K7" s="121"/>
      <c r="L7" s="118"/>
      <c r="M7" s="16" t="str">
        <f>IF(N7&gt;10,"IE",N7)</f>
        <v>IE</v>
      </c>
      <c r="N7" s="17">
        <v>11</v>
      </c>
      <c r="O7" s="49" t="str">
        <f>'256 hours'!M7</f>
        <v>IE</v>
      </c>
    </row>
    <row r="8" spans="1:15" ht="29.25" customHeight="1">
      <c r="A8" s="42" t="s">
        <v>42</v>
      </c>
      <c r="B8" s="118"/>
      <c r="C8" s="121"/>
      <c r="D8" s="118"/>
      <c r="E8" s="118"/>
      <c r="F8" s="121"/>
      <c r="G8" s="118"/>
      <c r="H8" s="118"/>
      <c r="I8" s="122"/>
      <c r="J8" s="121"/>
      <c r="K8" s="121"/>
      <c r="L8" s="118"/>
      <c r="M8" s="16" t="str">
        <f>IF(N8&gt;10,"IE",N8)</f>
        <v>IE</v>
      </c>
      <c r="N8" s="17">
        <v>11</v>
      </c>
      <c r="O8" s="50" t="str">
        <f>'256 hours'!M8</f>
        <v>IE</v>
      </c>
    </row>
    <row r="9" spans="1:15" s="2" customFormat="1" ht="19.5" customHeight="1">
      <c r="A9" s="144" t="s">
        <v>133</v>
      </c>
      <c r="B9" s="144"/>
      <c r="C9" s="144"/>
      <c r="D9" s="144"/>
      <c r="E9" s="144"/>
      <c r="F9" s="144"/>
      <c r="G9" s="144"/>
      <c r="H9" s="144"/>
      <c r="I9" s="144"/>
      <c r="L9" s="5" t="s">
        <v>4</v>
      </c>
      <c r="M9" s="23">
        <f>COUNTIF(M4:M8,"&gt;0")</f>
        <v>0</v>
      </c>
      <c r="N9" s="33"/>
      <c r="O9" s="49">
        <f>'256 hours'!M9</f>
        <v>0</v>
      </c>
    </row>
    <row r="10" spans="1:15" s="2" customFormat="1" ht="19.5" customHeight="1">
      <c r="A10" s="144"/>
      <c r="B10" s="144"/>
      <c r="C10" s="144"/>
      <c r="D10" s="144"/>
      <c r="E10" s="144"/>
      <c r="F10" s="144"/>
      <c r="G10" s="144"/>
      <c r="H10" s="144"/>
      <c r="I10" s="144"/>
      <c r="L10" s="5" t="s">
        <v>3</v>
      </c>
      <c r="M10" s="24">
        <f>COUNTIF(M4:M8,"IE")</f>
        <v>5</v>
      </c>
      <c r="N10" s="33"/>
      <c r="O10" s="49">
        <f>'256 hours'!M10</f>
        <v>5</v>
      </c>
    </row>
    <row r="11" spans="1:15" s="2" customFormat="1" ht="19.5" customHeight="1">
      <c r="A11" s="144"/>
      <c r="B11" s="144"/>
      <c r="C11" s="144"/>
      <c r="D11" s="144"/>
      <c r="E11" s="144"/>
      <c r="F11" s="144"/>
      <c r="G11" s="144"/>
      <c r="H11" s="144"/>
      <c r="I11" s="144"/>
      <c r="L11" s="5" t="s">
        <v>1</v>
      </c>
      <c r="M11" s="33">
        <f>SUM(M4:M8)</f>
        <v>0</v>
      </c>
      <c r="N11" s="47"/>
      <c r="O11" s="49">
        <f>'256 hours'!M11</f>
        <v>0</v>
      </c>
    </row>
    <row r="12" spans="1:15" s="2" customFormat="1" ht="19.5" customHeight="1">
      <c r="A12" s="144"/>
      <c r="B12" s="144"/>
      <c r="C12" s="144"/>
      <c r="D12" s="144"/>
      <c r="E12" s="144"/>
      <c r="F12" s="144"/>
      <c r="G12" s="144"/>
      <c r="H12" s="144"/>
      <c r="I12" s="144"/>
      <c r="L12" s="5" t="s">
        <v>2</v>
      </c>
      <c r="M12" s="34" t="str">
        <f>IF(M11=0,"N/A",AVERAGE(M4:M8))</f>
        <v>N/A</v>
      </c>
      <c r="N12" s="47"/>
      <c r="O12" s="51" t="str">
        <f>'256 hours'!M12</f>
        <v>N/A</v>
      </c>
    </row>
    <row r="13" spans="1:15" s="2" customFormat="1" ht="19.5" customHeight="1">
      <c r="A13" s="144"/>
      <c r="B13" s="144"/>
      <c r="C13" s="144"/>
      <c r="D13" s="144"/>
      <c r="E13" s="144"/>
      <c r="F13" s="144"/>
      <c r="G13" s="144"/>
      <c r="H13" s="144"/>
      <c r="I13" s="144"/>
      <c r="L13" s="5"/>
      <c r="M13" s="33"/>
      <c r="N13" s="47"/>
      <c r="O13" s="61"/>
    </row>
    <row r="14" spans="1:15" s="2" customFormat="1" ht="19.5" customHeight="1">
      <c r="A14" s="144"/>
      <c r="B14" s="144"/>
      <c r="C14" s="144"/>
      <c r="D14" s="144"/>
      <c r="E14" s="144"/>
      <c r="F14" s="144"/>
      <c r="G14" s="144"/>
      <c r="H14" s="144"/>
      <c r="I14" s="144"/>
      <c r="L14" s="5"/>
      <c r="M14" s="33"/>
      <c r="N14" s="47"/>
      <c r="O14" s="61"/>
    </row>
    <row r="15" spans="1:15" s="2" customFormat="1" ht="19.5" customHeight="1">
      <c r="A15" s="144"/>
      <c r="B15" s="144"/>
      <c r="C15" s="144"/>
      <c r="D15" s="144"/>
      <c r="E15" s="144"/>
      <c r="F15" s="144"/>
      <c r="G15" s="144"/>
      <c r="H15" s="144"/>
      <c r="I15" s="144"/>
      <c r="L15" s="5"/>
      <c r="M15" s="33"/>
      <c r="N15" s="47"/>
      <c r="O15" s="61"/>
    </row>
    <row r="16" spans="1:9" s="2" customFormat="1" ht="90.75" customHeight="1">
      <c r="A16" s="144"/>
      <c r="B16" s="144"/>
      <c r="C16" s="144"/>
      <c r="D16" s="144"/>
      <c r="E16" s="144"/>
      <c r="F16" s="144"/>
      <c r="G16" s="144"/>
      <c r="H16" s="144"/>
      <c r="I16" s="144"/>
    </row>
    <row r="17" spans="1:14" s="2" customFormat="1" ht="15.75">
      <c r="A17" s="5" t="s">
        <v>22</v>
      </c>
      <c r="B17" s="37">
        <f>'Cover Sheet'!B14</f>
        <v>0</v>
      </c>
      <c r="C17" s="5"/>
      <c r="E17" s="33"/>
      <c r="N17" s="33"/>
    </row>
    <row r="18" spans="1:15" s="2" customFormat="1" ht="60" customHeight="1">
      <c r="A18" s="117" t="s">
        <v>141</v>
      </c>
      <c r="B18" s="28" t="s">
        <v>88</v>
      </c>
      <c r="C18" s="1"/>
      <c r="D18" s="28" t="s">
        <v>28</v>
      </c>
      <c r="E18" s="29" t="s">
        <v>31</v>
      </c>
      <c r="F18" s="1"/>
      <c r="G18" s="30" t="s">
        <v>29</v>
      </c>
      <c r="H18" s="30" t="s">
        <v>31</v>
      </c>
      <c r="I18" s="30" t="s">
        <v>30</v>
      </c>
      <c r="J18" s="30" t="s">
        <v>31</v>
      </c>
      <c r="K18" s="30" t="s">
        <v>20</v>
      </c>
      <c r="L18" s="31" t="s">
        <v>21</v>
      </c>
      <c r="N18" s="47"/>
      <c r="O18" s="52"/>
    </row>
    <row r="19" spans="1:15" s="2" customFormat="1" ht="63">
      <c r="A19" s="40" t="s">
        <v>23</v>
      </c>
      <c r="B19" s="32">
        <v>1</v>
      </c>
      <c r="C19" s="6">
        <v>2</v>
      </c>
      <c r="D19" s="100">
        <v>3</v>
      </c>
      <c r="E19" s="6">
        <v>4</v>
      </c>
      <c r="F19" s="6">
        <v>5</v>
      </c>
      <c r="G19" s="100">
        <v>6</v>
      </c>
      <c r="H19" s="6">
        <v>7</v>
      </c>
      <c r="I19" s="100">
        <v>8</v>
      </c>
      <c r="J19" s="6">
        <v>9</v>
      </c>
      <c r="K19" s="103">
        <v>10</v>
      </c>
      <c r="L19" s="32" t="s">
        <v>0</v>
      </c>
      <c r="M19" s="6" t="s">
        <v>19</v>
      </c>
      <c r="N19" s="33"/>
      <c r="O19" s="48" t="s">
        <v>32</v>
      </c>
    </row>
    <row r="20" spans="1:15" ht="34.5" customHeight="1">
      <c r="A20" s="46" t="s">
        <v>43</v>
      </c>
      <c r="B20" s="118"/>
      <c r="C20" s="119"/>
      <c r="D20" s="118"/>
      <c r="E20" s="118"/>
      <c r="F20" s="119"/>
      <c r="G20" s="118"/>
      <c r="H20" s="118"/>
      <c r="I20" s="120"/>
      <c r="J20" s="119"/>
      <c r="K20" s="119"/>
      <c r="L20" s="118"/>
      <c r="M20" s="16" t="str">
        <f>IF(N20&gt;10,"IE",N20)</f>
        <v>IE</v>
      </c>
      <c r="N20" s="38">
        <v>11</v>
      </c>
      <c r="O20" s="49" t="str">
        <f>'256 hours'!M21</f>
        <v>IE</v>
      </c>
    </row>
    <row r="21" spans="1:15" ht="34.5" customHeight="1">
      <c r="A21" s="41" t="s">
        <v>44</v>
      </c>
      <c r="B21" s="118"/>
      <c r="C21" s="121"/>
      <c r="D21" s="118"/>
      <c r="E21" s="118"/>
      <c r="F21" s="121"/>
      <c r="G21" s="118"/>
      <c r="H21" s="118"/>
      <c r="I21" s="122"/>
      <c r="J21" s="121"/>
      <c r="K21" s="121"/>
      <c r="L21" s="118"/>
      <c r="M21" s="16" t="str">
        <f>IF(N21&gt;10,"IE",N21)</f>
        <v>IE</v>
      </c>
      <c r="N21" s="38">
        <v>11</v>
      </c>
      <c r="O21" s="49" t="str">
        <f>'256 hours'!M22</f>
        <v>IE</v>
      </c>
    </row>
    <row r="22" spans="1:15" ht="34.5" customHeight="1">
      <c r="A22" s="41" t="s">
        <v>45</v>
      </c>
      <c r="B22" s="118"/>
      <c r="C22" s="121"/>
      <c r="D22" s="118"/>
      <c r="E22" s="118"/>
      <c r="F22" s="121"/>
      <c r="G22" s="118"/>
      <c r="H22" s="118"/>
      <c r="I22" s="122"/>
      <c r="J22" s="121"/>
      <c r="K22" s="121"/>
      <c r="L22" s="118"/>
      <c r="M22" s="16" t="str">
        <f>IF(N22&gt;10,"IE",N22)</f>
        <v>IE</v>
      </c>
      <c r="N22" s="38">
        <v>11</v>
      </c>
      <c r="O22" s="49" t="str">
        <f>'256 hours'!M23</f>
        <v>IE</v>
      </c>
    </row>
    <row r="23" spans="1:15" ht="34.5" customHeight="1">
      <c r="A23" s="41" t="s">
        <v>46</v>
      </c>
      <c r="B23" s="118"/>
      <c r="C23" s="121"/>
      <c r="D23" s="118"/>
      <c r="E23" s="118"/>
      <c r="F23" s="121"/>
      <c r="G23" s="118"/>
      <c r="H23" s="118"/>
      <c r="I23" s="122"/>
      <c r="J23" s="121"/>
      <c r="K23" s="121"/>
      <c r="L23" s="118"/>
      <c r="M23" s="16" t="str">
        <f>IF(N23&gt;10,"IE",N23)</f>
        <v>IE</v>
      </c>
      <c r="N23" s="38">
        <v>11</v>
      </c>
      <c r="O23" s="49" t="str">
        <f>'256 hours'!M24</f>
        <v>IE</v>
      </c>
    </row>
    <row r="24" spans="1:15" ht="34.5" customHeight="1">
      <c r="A24" s="44" t="s">
        <v>47</v>
      </c>
      <c r="B24" s="118"/>
      <c r="C24" s="121"/>
      <c r="D24" s="118"/>
      <c r="E24" s="118"/>
      <c r="F24" s="121"/>
      <c r="G24" s="118"/>
      <c r="H24" s="118"/>
      <c r="I24" s="122"/>
      <c r="J24" s="121"/>
      <c r="K24" s="121"/>
      <c r="L24" s="118"/>
      <c r="M24" s="16" t="str">
        <f>IF(N24&gt;10,"IE",N24)</f>
        <v>IE</v>
      </c>
      <c r="N24" s="38">
        <v>11</v>
      </c>
      <c r="O24" s="53" t="str">
        <f>'256 hours'!M25</f>
        <v>IE</v>
      </c>
    </row>
    <row r="25" spans="1:15" s="2" customFormat="1" ht="19.5" customHeight="1">
      <c r="A25" s="144" t="s">
        <v>134</v>
      </c>
      <c r="B25" s="144"/>
      <c r="C25" s="144"/>
      <c r="D25" s="144"/>
      <c r="E25" s="144"/>
      <c r="F25" s="144"/>
      <c r="G25" s="144"/>
      <c r="H25" s="144"/>
      <c r="I25" s="144"/>
      <c r="L25" s="5" t="s">
        <v>4</v>
      </c>
      <c r="M25" s="23">
        <f>COUNTIF(M20:M24,"&gt;0")</f>
        <v>0</v>
      </c>
      <c r="N25" s="33"/>
      <c r="O25" s="54">
        <f>'256 hours'!M26</f>
        <v>0</v>
      </c>
    </row>
    <row r="26" spans="1:15" s="2" customFormat="1" ht="19.5" customHeight="1">
      <c r="A26" s="144"/>
      <c r="B26" s="144"/>
      <c r="C26" s="144"/>
      <c r="D26" s="144"/>
      <c r="E26" s="144"/>
      <c r="F26" s="144"/>
      <c r="G26" s="144"/>
      <c r="H26" s="144"/>
      <c r="I26" s="144"/>
      <c r="L26" s="5" t="s">
        <v>3</v>
      </c>
      <c r="M26" s="24">
        <f>COUNTIF(M20:M24,"IE")</f>
        <v>5</v>
      </c>
      <c r="N26" s="33"/>
      <c r="O26" s="54">
        <f>'256 hours'!M27</f>
        <v>5</v>
      </c>
    </row>
    <row r="27" spans="1:15" s="2" customFormat="1" ht="19.5" customHeight="1">
      <c r="A27" s="144"/>
      <c r="B27" s="144"/>
      <c r="C27" s="144"/>
      <c r="D27" s="144"/>
      <c r="E27" s="144"/>
      <c r="F27" s="144"/>
      <c r="G27" s="144"/>
      <c r="H27" s="144"/>
      <c r="I27" s="144"/>
      <c r="L27" s="5" t="s">
        <v>1</v>
      </c>
      <c r="M27" s="33">
        <f>SUM(M20:M24)</f>
        <v>0</v>
      </c>
      <c r="N27" s="47"/>
      <c r="O27" s="54">
        <f>'256 hours'!M28</f>
        <v>0</v>
      </c>
    </row>
    <row r="28" spans="1:15" s="2" customFormat="1" ht="19.5" customHeight="1">
      <c r="A28" s="144"/>
      <c r="B28" s="144"/>
      <c r="C28" s="144"/>
      <c r="D28" s="144"/>
      <c r="E28" s="144"/>
      <c r="F28" s="144"/>
      <c r="G28" s="144"/>
      <c r="H28" s="144"/>
      <c r="I28" s="144"/>
      <c r="L28" s="5" t="s">
        <v>2</v>
      </c>
      <c r="M28" s="34" t="str">
        <f>IF(M27=0,"N/A",AVERAGE(M20:M24))</f>
        <v>N/A</v>
      </c>
      <c r="N28" s="33"/>
      <c r="O28" s="54" t="str">
        <f>'256 hours'!M29</f>
        <v>N/A</v>
      </c>
    </row>
    <row r="29" spans="1:15" s="2" customFormat="1" ht="19.5" customHeight="1">
      <c r="A29" s="144"/>
      <c r="B29" s="144"/>
      <c r="C29" s="144"/>
      <c r="D29" s="144"/>
      <c r="E29" s="144"/>
      <c r="F29" s="144"/>
      <c r="G29" s="144"/>
      <c r="H29" s="144"/>
      <c r="I29" s="144"/>
      <c r="L29" s="5"/>
      <c r="M29" s="33"/>
      <c r="N29" s="47"/>
      <c r="O29" s="111"/>
    </row>
    <row r="30" spans="1:15" s="2" customFormat="1" ht="19.5" customHeight="1">
      <c r="A30" s="144"/>
      <c r="B30" s="144"/>
      <c r="C30" s="144"/>
      <c r="D30" s="144"/>
      <c r="E30" s="144"/>
      <c r="F30" s="144"/>
      <c r="G30" s="144"/>
      <c r="H30" s="144"/>
      <c r="I30" s="144"/>
      <c r="L30" s="5"/>
      <c r="M30" s="33"/>
      <c r="N30" s="47"/>
      <c r="O30" s="111"/>
    </row>
    <row r="31" spans="1:15" s="2" customFormat="1" ht="19.5" customHeight="1">
      <c r="A31" s="144"/>
      <c r="B31" s="144"/>
      <c r="C31" s="144"/>
      <c r="D31" s="144"/>
      <c r="E31" s="144"/>
      <c r="F31" s="144"/>
      <c r="G31" s="144"/>
      <c r="H31" s="144"/>
      <c r="I31" s="144"/>
      <c r="L31" s="5"/>
      <c r="M31" s="33"/>
      <c r="N31" s="47"/>
      <c r="O31" s="111"/>
    </row>
    <row r="32" spans="1:15" s="2" customFormat="1" ht="19.5" customHeight="1">
      <c r="A32" s="144"/>
      <c r="B32" s="144"/>
      <c r="C32" s="144"/>
      <c r="D32" s="144"/>
      <c r="E32" s="144"/>
      <c r="F32" s="144"/>
      <c r="G32" s="144"/>
      <c r="H32" s="144"/>
      <c r="I32" s="144"/>
      <c r="L32" s="5"/>
      <c r="M32" s="33"/>
      <c r="N32" s="47"/>
      <c r="O32" s="111"/>
    </row>
    <row r="33" spans="1:9" s="2" customFormat="1" ht="75" customHeight="1">
      <c r="A33" s="144"/>
      <c r="B33" s="144"/>
      <c r="C33" s="144"/>
      <c r="D33" s="144"/>
      <c r="E33" s="144"/>
      <c r="F33" s="144"/>
      <c r="G33" s="144"/>
      <c r="H33" s="144"/>
      <c r="I33" s="144"/>
    </row>
    <row r="34" spans="1:14" s="2" customFormat="1" ht="15.75">
      <c r="A34" s="5" t="s">
        <v>22</v>
      </c>
      <c r="B34" s="37">
        <f>'Cover Sheet'!B14</f>
        <v>0</v>
      </c>
      <c r="C34" s="5"/>
      <c r="E34" s="33"/>
      <c r="N34" s="33"/>
    </row>
    <row r="35" spans="1:15" s="2" customFormat="1" ht="81.75">
      <c r="A35" s="117" t="s">
        <v>142</v>
      </c>
      <c r="B35" s="28" t="s">
        <v>88</v>
      </c>
      <c r="C35" s="1"/>
      <c r="D35" s="28" t="s">
        <v>28</v>
      </c>
      <c r="E35" s="29" t="s">
        <v>31</v>
      </c>
      <c r="F35" s="1"/>
      <c r="G35" s="30" t="s">
        <v>29</v>
      </c>
      <c r="H35" s="30" t="s">
        <v>31</v>
      </c>
      <c r="I35" s="30" t="s">
        <v>30</v>
      </c>
      <c r="J35" s="30" t="s">
        <v>31</v>
      </c>
      <c r="K35" s="30" t="s">
        <v>20</v>
      </c>
      <c r="L35" s="31" t="s">
        <v>21</v>
      </c>
      <c r="N35" s="33"/>
      <c r="O35" s="34"/>
    </row>
    <row r="36" spans="1:15" s="2" customFormat="1" ht="63">
      <c r="A36" s="40" t="s">
        <v>23</v>
      </c>
      <c r="B36" s="32">
        <v>1</v>
      </c>
      <c r="C36" s="6">
        <v>2</v>
      </c>
      <c r="D36" s="100">
        <v>3</v>
      </c>
      <c r="E36" s="6">
        <v>4</v>
      </c>
      <c r="F36" s="6">
        <v>5</v>
      </c>
      <c r="G36" s="100">
        <v>6</v>
      </c>
      <c r="H36" s="6">
        <v>7</v>
      </c>
      <c r="I36" s="100">
        <v>8</v>
      </c>
      <c r="J36" s="6">
        <v>9</v>
      </c>
      <c r="K36" s="103">
        <v>10</v>
      </c>
      <c r="L36" s="32" t="s">
        <v>0</v>
      </c>
      <c r="M36" s="6" t="s">
        <v>19</v>
      </c>
      <c r="N36" s="33"/>
      <c r="O36" s="48" t="s">
        <v>32</v>
      </c>
    </row>
    <row r="37" spans="1:15" ht="34.5" customHeight="1">
      <c r="A37" s="42" t="s">
        <v>48</v>
      </c>
      <c r="B37" s="118"/>
      <c r="C37" s="119"/>
      <c r="D37" s="118"/>
      <c r="E37" s="118"/>
      <c r="F37" s="119"/>
      <c r="G37" s="118"/>
      <c r="H37" s="118"/>
      <c r="I37" s="120"/>
      <c r="J37" s="119"/>
      <c r="K37" s="119"/>
      <c r="L37" s="118"/>
      <c r="M37" s="16" t="str">
        <f>IF(N37&gt;10,"IE",N37)</f>
        <v>IE</v>
      </c>
      <c r="N37" s="38">
        <v>11</v>
      </c>
      <c r="O37" s="55" t="str">
        <f>'256 hours'!M38</f>
        <v>IE</v>
      </c>
    </row>
    <row r="38" spans="1:15" ht="34.5" customHeight="1">
      <c r="A38" s="44" t="s">
        <v>49</v>
      </c>
      <c r="B38" s="118"/>
      <c r="C38" s="121"/>
      <c r="D38" s="118"/>
      <c r="E38" s="118"/>
      <c r="F38" s="121"/>
      <c r="G38" s="118"/>
      <c r="H38" s="118"/>
      <c r="I38" s="122"/>
      <c r="J38" s="121"/>
      <c r="K38" s="121"/>
      <c r="L38" s="118"/>
      <c r="M38" s="16" t="str">
        <f>IF(N38&gt;10,"IE",N38)</f>
        <v>IE</v>
      </c>
      <c r="N38" s="38">
        <v>11</v>
      </c>
      <c r="O38" s="55" t="str">
        <f>'256 hours'!M39</f>
        <v>IE</v>
      </c>
    </row>
    <row r="39" spans="1:15" ht="46.5" customHeight="1">
      <c r="A39" s="44" t="s">
        <v>50</v>
      </c>
      <c r="B39" s="118"/>
      <c r="C39" s="121"/>
      <c r="D39" s="118"/>
      <c r="E39" s="118"/>
      <c r="F39" s="121"/>
      <c r="G39" s="118"/>
      <c r="H39" s="118"/>
      <c r="I39" s="122"/>
      <c r="J39" s="121"/>
      <c r="K39" s="121"/>
      <c r="L39" s="118"/>
      <c r="M39" s="16" t="str">
        <f>IF(N39&gt;10,"IE",N39)</f>
        <v>IE</v>
      </c>
      <c r="N39" s="38">
        <v>11</v>
      </c>
      <c r="O39" s="55" t="str">
        <f>'256 hours'!M40</f>
        <v>IE</v>
      </c>
    </row>
    <row r="40" spans="1:15" ht="34.5" customHeight="1">
      <c r="A40" s="44" t="s">
        <v>51</v>
      </c>
      <c r="B40" s="118"/>
      <c r="C40" s="121"/>
      <c r="D40" s="118"/>
      <c r="E40" s="118"/>
      <c r="F40" s="121"/>
      <c r="G40" s="118"/>
      <c r="H40" s="118"/>
      <c r="I40" s="122"/>
      <c r="J40" s="121"/>
      <c r="K40" s="121"/>
      <c r="L40" s="118"/>
      <c r="M40" s="16" t="str">
        <f>IF(N40&gt;10,"IE",N40)</f>
        <v>IE</v>
      </c>
      <c r="N40" s="38">
        <v>11</v>
      </c>
      <c r="O40" s="55" t="str">
        <f>'256 hours'!M41</f>
        <v>IE</v>
      </c>
    </row>
    <row r="41" spans="1:15" ht="34.5" customHeight="1">
      <c r="A41" s="44" t="s">
        <v>52</v>
      </c>
      <c r="B41" s="118"/>
      <c r="C41" s="121"/>
      <c r="D41" s="118"/>
      <c r="E41" s="118"/>
      <c r="F41" s="121"/>
      <c r="G41" s="118"/>
      <c r="H41" s="118"/>
      <c r="I41" s="122"/>
      <c r="J41" s="121"/>
      <c r="K41" s="121"/>
      <c r="L41" s="118"/>
      <c r="M41" s="16" t="str">
        <f>IF(N41&gt;10,"IE",N41)</f>
        <v>IE</v>
      </c>
      <c r="N41" s="38">
        <v>11</v>
      </c>
      <c r="O41" s="50" t="str">
        <f>'256 hours'!M42</f>
        <v>IE</v>
      </c>
    </row>
    <row r="42" spans="1:15" s="2" customFormat="1" ht="19.5" customHeight="1">
      <c r="A42" s="145" t="s">
        <v>135</v>
      </c>
      <c r="B42" s="145"/>
      <c r="C42" s="145"/>
      <c r="D42" s="145"/>
      <c r="E42" s="145"/>
      <c r="F42" s="145"/>
      <c r="G42" s="145"/>
      <c r="H42" s="145"/>
      <c r="I42" s="145"/>
      <c r="L42" s="5" t="s">
        <v>4</v>
      </c>
      <c r="M42" s="23">
        <f>COUNTIF(M37:M41,"&gt;0")</f>
        <v>0</v>
      </c>
      <c r="N42" s="33"/>
      <c r="O42" s="55">
        <f>'256 hours'!M43</f>
        <v>0</v>
      </c>
    </row>
    <row r="43" spans="1:15" s="2" customFormat="1" ht="19.5" customHeight="1">
      <c r="A43" s="145"/>
      <c r="B43" s="145"/>
      <c r="C43" s="145"/>
      <c r="D43" s="145"/>
      <c r="E43" s="145"/>
      <c r="F43" s="145"/>
      <c r="G43" s="145"/>
      <c r="H43" s="145"/>
      <c r="I43" s="145"/>
      <c r="L43" s="5" t="s">
        <v>3</v>
      </c>
      <c r="M43" s="24">
        <f>COUNTIF(M37:M41,"IE")</f>
        <v>5</v>
      </c>
      <c r="N43" s="33"/>
      <c r="O43" s="55">
        <f>'256 hours'!M44</f>
        <v>5</v>
      </c>
    </row>
    <row r="44" spans="1:15" s="2" customFormat="1" ht="19.5" customHeight="1">
      <c r="A44" s="145"/>
      <c r="B44" s="145"/>
      <c r="C44" s="145"/>
      <c r="D44" s="145"/>
      <c r="E44" s="145"/>
      <c r="F44" s="145"/>
      <c r="G44" s="145"/>
      <c r="H44" s="145"/>
      <c r="I44" s="145"/>
      <c r="L44" s="5" t="s">
        <v>1</v>
      </c>
      <c r="M44" s="33">
        <f>SUM(M37:M41)</f>
        <v>0</v>
      </c>
      <c r="N44" s="47"/>
      <c r="O44" s="55">
        <f>'256 hours'!M45</f>
        <v>0</v>
      </c>
    </row>
    <row r="45" spans="1:15" s="2" customFormat="1" ht="19.5" customHeight="1">
      <c r="A45" s="145"/>
      <c r="B45" s="145"/>
      <c r="C45" s="145"/>
      <c r="D45" s="145"/>
      <c r="E45" s="145"/>
      <c r="F45" s="145"/>
      <c r="G45" s="145"/>
      <c r="H45" s="145"/>
      <c r="I45" s="145"/>
      <c r="L45" s="5" t="s">
        <v>2</v>
      </c>
      <c r="M45" s="34" t="str">
        <f>IF(M44=0,"N/A",AVERAGE(M37:M41))</f>
        <v>N/A</v>
      </c>
      <c r="N45" s="47"/>
      <c r="O45" s="56" t="str">
        <f>'256 hours'!M46</f>
        <v>N/A</v>
      </c>
    </row>
    <row r="46" spans="1:15" s="2" customFormat="1" ht="19.5" customHeight="1">
      <c r="A46" s="145"/>
      <c r="B46" s="145"/>
      <c r="C46" s="145"/>
      <c r="D46" s="145"/>
      <c r="E46" s="145"/>
      <c r="F46" s="145"/>
      <c r="G46" s="145"/>
      <c r="H46" s="145"/>
      <c r="I46" s="145"/>
      <c r="L46" s="5"/>
      <c r="M46" s="33"/>
      <c r="N46" s="47"/>
      <c r="O46" s="57"/>
    </row>
    <row r="47" spans="1:15" s="2" customFormat="1" ht="19.5" customHeight="1">
      <c r="A47" s="145"/>
      <c r="B47" s="145"/>
      <c r="C47" s="145"/>
      <c r="D47" s="145"/>
      <c r="E47" s="145"/>
      <c r="F47" s="145"/>
      <c r="G47" s="145"/>
      <c r="H47" s="145"/>
      <c r="I47" s="145"/>
      <c r="L47" s="5"/>
      <c r="M47" s="33"/>
      <c r="N47" s="47"/>
      <c r="O47" s="57"/>
    </row>
    <row r="48" spans="1:15" s="2" customFormat="1" ht="19.5" customHeight="1">
      <c r="A48" s="145"/>
      <c r="B48" s="145"/>
      <c r="C48" s="145"/>
      <c r="D48" s="145"/>
      <c r="E48" s="145"/>
      <c r="F48" s="145"/>
      <c r="G48" s="145"/>
      <c r="H48" s="145"/>
      <c r="I48" s="145"/>
      <c r="L48" s="5"/>
      <c r="M48" s="33"/>
      <c r="N48" s="47"/>
      <c r="O48" s="57"/>
    </row>
    <row r="49" spans="1:15" s="2" customFormat="1" ht="19.5" customHeight="1">
      <c r="A49" s="145"/>
      <c r="B49" s="145"/>
      <c r="C49" s="145"/>
      <c r="D49" s="145"/>
      <c r="E49" s="145"/>
      <c r="F49" s="145"/>
      <c r="G49" s="145"/>
      <c r="H49" s="145"/>
      <c r="I49" s="145"/>
      <c r="L49" s="5"/>
      <c r="M49" s="33"/>
      <c r="N49" s="47"/>
      <c r="O49" s="57"/>
    </row>
    <row r="50" spans="1:9" s="2" customFormat="1" ht="55.5" customHeight="1">
      <c r="A50" s="145"/>
      <c r="B50" s="145"/>
      <c r="C50" s="145"/>
      <c r="D50" s="145"/>
      <c r="E50" s="145"/>
      <c r="F50" s="145"/>
      <c r="G50" s="145"/>
      <c r="H50" s="145"/>
      <c r="I50" s="145"/>
    </row>
    <row r="51" spans="1:14" s="2" customFormat="1" ht="15.75">
      <c r="A51" s="5" t="s">
        <v>22</v>
      </c>
      <c r="B51" s="37">
        <f>'Cover Sheet'!B14</f>
        <v>0</v>
      </c>
      <c r="C51" s="5"/>
      <c r="E51" s="33"/>
      <c r="N51" s="33"/>
    </row>
    <row r="52" spans="1:15" s="2" customFormat="1" ht="60" customHeight="1">
      <c r="A52" s="117" t="s">
        <v>143</v>
      </c>
      <c r="B52" s="28" t="s">
        <v>88</v>
      </c>
      <c r="C52" s="1"/>
      <c r="D52" s="28" t="s">
        <v>28</v>
      </c>
      <c r="E52" s="29" t="s">
        <v>31</v>
      </c>
      <c r="F52" s="1"/>
      <c r="G52" s="30" t="s">
        <v>29</v>
      </c>
      <c r="H52" s="30" t="s">
        <v>31</v>
      </c>
      <c r="I52" s="30" t="s">
        <v>30</v>
      </c>
      <c r="J52" s="30" t="s">
        <v>31</v>
      </c>
      <c r="K52" s="30" t="s">
        <v>20</v>
      </c>
      <c r="L52" s="31" t="s">
        <v>21</v>
      </c>
      <c r="N52" s="47"/>
      <c r="O52" s="57"/>
    </row>
    <row r="53" spans="1:15" s="2" customFormat="1" ht="51.75" customHeight="1">
      <c r="A53" s="39" t="s">
        <v>23</v>
      </c>
      <c r="B53" s="32">
        <v>1</v>
      </c>
      <c r="C53" s="6">
        <v>2</v>
      </c>
      <c r="D53" s="102">
        <v>3</v>
      </c>
      <c r="E53" s="6">
        <v>4</v>
      </c>
      <c r="F53" s="6">
        <v>5</v>
      </c>
      <c r="G53" s="100">
        <v>6</v>
      </c>
      <c r="H53" s="6">
        <v>7</v>
      </c>
      <c r="I53" s="100">
        <v>8</v>
      </c>
      <c r="J53" s="6">
        <v>9</v>
      </c>
      <c r="K53" s="103">
        <v>10</v>
      </c>
      <c r="L53" s="32" t="s">
        <v>0</v>
      </c>
      <c r="M53" s="6" t="s">
        <v>19</v>
      </c>
      <c r="N53" s="47"/>
      <c r="O53" s="48" t="s">
        <v>32</v>
      </c>
    </row>
    <row r="54" spans="1:15" ht="34.5" customHeight="1">
      <c r="A54" s="42" t="s">
        <v>53</v>
      </c>
      <c r="B54" s="118"/>
      <c r="C54" s="119"/>
      <c r="D54" s="118"/>
      <c r="E54" s="118"/>
      <c r="F54" s="119"/>
      <c r="G54" s="118"/>
      <c r="H54" s="118"/>
      <c r="I54" s="120"/>
      <c r="J54" s="119"/>
      <c r="K54" s="119"/>
      <c r="L54" s="118"/>
      <c r="M54" s="16" t="str">
        <f>IF(N54&gt;10,"IE",N54)</f>
        <v>IE</v>
      </c>
      <c r="N54" s="38">
        <v>11</v>
      </c>
      <c r="O54" s="55" t="str">
        <f>'256 hours'!M55</f>
        <v>IE</v>
      </c>
    </row>
    <row r="55" spans="1:15" ht="34.5" customHeight="1">
      <c r="A55" s="41" t="s">
        <v>54</v>
      </c>
      <c r="B55" s="118"/>
      <c r="C55" s="121"/>
      <c r="D55" s="118"/>
      <c r="E55" s="118"/>
      <c r="F55" s="121"/>
      <c r="G55" s="118"/>
      <c r="H55" s="118"/>
      <c r="I55" s="122"/>
      <c r="J55" s="121"/>
      <c r="K55" s="121"/>
      <c r="L55" s="118"/>
      <c r="M55" s="16" t="str">
        <f>IF(N55&gt;10,"IE",N55)</f>
        <v>IE</v>
      </c>
      <c r="N55" s="38">
        <v>11</v>
      </c>
      <c r="O55" s="55" t="str">
        <f>'256 hours'!M56</f>
        <v>IE</v>
      </c>
    </row>
    <row r="56" spans="1:15" ht="34.5" customHeight="1">
      <c r="A56" s="41" t="s">
        <v>55</v>
      </c>
      <c r="B56" s="118"/>
      <c r="C56" s="121"/>
      <c r="D56" s="118"/>
      <c r="E56" s="118"/>
      <c r="F56" s="121"/>
      <c r="G56" s="118"/>
      <c r="H56" s="118"/>
      <c r="I56" s="122"/>
      <c r="J56" s="121"/>
      <c r="K56" s="121"/>
      <c r="L56" s="118"/>
      <c r="M56" s="16" t="str">
        <f>IF(N56&gt;10,"IE",N56)</f>
        <v>IE</v>
      </c>
      <c r="N56" s="38">
        <v>11</v>
      </c>
      <c r="O56" s="55" t="str">
        <f>'256 hours'!M57</f>
        <v>IE</v>
      </c>
    </row>
    <row r="57" spans="1:15" ht="34.5" customHeight="1">
      <c r="A57" s="41" t="s">
        <v>56</v>
      </c>
      <c r="B57" s="118"/>
      <c r="C57" s="121"/>
      <c r="D57" s="118"/>
      <c r="E57" s="118"/>
      <c r="F57" s="121"/>
      <c r="G57" s="118"/>
      <c r="H57" s="118"/>
      <c r="I57" s="122"/>
      <c r="J57" s="121"/>
      <c r="K57" s="121"/>
      <c r="L57" s="118"/>
      <c r="M57" s="16" t="str">
        <f>IF(N57&gt;10,"IE",N57)</f>
        <v>IE</v>
      </c>
      <c r="N57" s="38">
        <v>11</v>
      </c>
      <c r="O57" s="55" t="str">
        <f>'256 hours'!M58</f>
        <v>IE</v>
      </c>
    </row>
    <row r="58" spans="1:15" ht="34.5" customHeight="1">
      <c r="A58" s="41" t="s">
        <v>57</v>
      </c>
      <c r="B58" s="118"/>
      <c r="C58" s="121"/>
      <c r="D58" s="118"/>
      <c r="E58" s="118"/>
      <c r="F58" s="121"/>
      <c r="G58" s="118"/>
      <c r="H58" s="118"/>
      <c r="I58" s="122"/>
      <c r="J58" s="121"/>
      <c r="K58" s="121"/>
      <c r="L58" s="118"/>
      <c r="M58" s="16" t="str">
        <f>IF(N58&gt;10,"IE",N58)</f>
        <v>IE</v>
      </c>
      <c r="N58" s="38">
        <v>11</v>
      </c>
      <c r="O58" s="50" t="str">
        <f>'256 hours'!M59</f>
        <v>IE</v>
      </c>
    </row>
    <row r="59" spans="1:15" s="2" customFormat="1" ht="19.5" customHeight="1">
      <c r="A59" s="145" t="s">
        <v>136</v>
      </c>
      <c r="B59" s="145"/>
      <c r="C59" s="145"/>
      <c r="D59" s="145"/>
      <c r="E59" s="145"/>
      <c r="F59" s="145"/>
      <c r="G59" s="145"/>
      <c r="H59" s="145"/>
      <c r="I59" s="145"/>
      <c r="L59" s="5" t="s">
        <v>4</v>
      </c>
      <c r="M59" s="23">
        <f>COUNTIF(M54:M58,"&gt;0")</f>
        <v>0</v>
      </c>
      <c r="N59" s="33"/>
      <c r="O59" s="55">
        <f>'256 hours'!M60</f>
        <v>0</v>
      </c>
    </row>
    <row r="60" spans="1:15" s="2" customFormat="1" ht="19.5" customHeight="1">
      <c r="A60" s="145"/>
      <c r="B60" s="145"/>
      <c r="C60" s="145"/>
      <c r="D60" s="145"/>
      <c r="E60" s="145"/>
      <c r="F60" s="145"/>
      <c r="G60" s="145"/>
      <c r="H60" s="145"/>
      <c r="I60" s="145"/>
      <c r="L60" s="5" t="s">
        <v>3</v>
      </c>
      <c r="M60" s="24">
        <f>COUNTIF(M54:M58,"IE")</f>
        <v>5</v>
      </c>
      <c r="N60" s="33"/>
      <c r="O60" s="55">
        <f>'256 hours'!M61</f>
        <v>5</v>
      </c>
    </row>
    <row r="61" spans="1:15" s="2" customFormat="1" ht="19.5" customHeight="1">
      <c r="A61" s="145"/>
      <c r="B61" s="145"/>
      <c r="C61" s="145"/>
      <c r="D61" s="145"/>
      <c r="E61" s="145"/>
      <c r="F61" s="145"/>
      <c r="G61" s="145"/>
      <c r="H61" s="145"/>
      <c r="I61" s="145"/>
      <c r="L61" s="5" t="s">
        <v>1</v>
      </c>
      <c r="M61" s="33">
        <f>SUM(M54:M58)</f>
        <v>0</v>
      </c>
      <c r="N61" s="47"/>
      <c r="O61" s="55">
        <f>'256 hours'!M62</f>
        <v>0</v>
      </c>
    </row>
    <row r="62" spans="1:15" s="2" customFormat="1" ht="19.5" customHeight="1">
      <c r="A62" s="145"/>
      <c r="B62" s="145"/>
      <c r="C62" s="145"/>
      <c r="D62" s="145"/>
      <c r="E62" s="145"/>
      <c r="F62" s="145"/>
      <c r="G62" s="145"/>
      <c r="H62" s="145"/>
      <c r="I62" s="145"/>
      <c r="L62" s="5" t="s">
        <v>2</v>
      </c>
      <c r="M62" s="34" t="str">
        <f>IF(M61=0,"N/A",AVERAGE(M54:M58))</f>
        <v>N/A</v>
      </c>
      <c r="N62" s="33"/>
      <c r="O62" s="56" t="str">
        <f>'256 hours'!M63</f>
        <v>N/A</v>
      </c>
    </row>
    <row r="63" spans="1:15" s="2" customFormat="1" ht="19.5" customHeight="1">
      <c r="A63" s="145"/>
      <c r="B63" s="145"/>
      <c r="C63" s="145"/>
      <c r="D63" s="145"/>
      <c r="E63" s="145"/>
      <c r="F63" s="145"/>
      <c r="G63" s="145"/>
      <c r="H63" s="145"/>
      <c r="I63" s="145"/>
      <c r="L63" s="5"/>
      <c r="M63" s="33"/>
      <c r="N63" s="47"/>
      <c r="O63" s="57"/>
    </row>
    <row r="64" spans="1:15" s="2" customFormat="1" ht="19.5" customHeight="1">
      <c r="A64" s="145"/>
      <c r="B64" s="145"/>
      <c r="C64" s="145"/>
      <c r="D64" s="145"/>
      <c r="E64" s="145"/>
      <c r="F64" s="145"/>
      <c r="G64" s="145"/>
      <c r="H64" s="145"/>
      <c r="I64" s="145"/>
      <c r="L64" s="5"/>
      <c r="M64" s="33"/>
      <c r="N64" s="47"/>
      <c r="O64" s="57"/>
    </row>
    <row r="65" spans="1:15" s="2" customFormat="1" ht="19.5" customHeight="1">
      <c r="A65" s="145"/>
      <c r="B65" s="145"/>
      <c r="C65" s="145"/>
      <c r="D65" s="145"/>
      <c r="E65" s="145"/>
      <c r="F65" s="145"/>
      <c r="G65" s="145"/>
      <c r="H65" s="145"/>
      <c r="I65" s="145"/>
      <c r="L65" s="5"/>
      <c r="M65" s="33"/>
      <c r="N65" s="47"/>
      <c r="O65" s="57"/>
    </row>
    <row r="66" spans="1:15" s="2" customFormat="1" ht="19.5" customHeight="1">
      <c r="A66" s="145"/>
      <c r="B66" s="145"/>
      <c r="C66" s="145"/>
      <c r="D66" s="145"/>
      <c r="E66" s="145"/>
      <c r="F66" s="145"/>
      <c r="G66" s="145"/>
      <c r="H66" s="145"/>
      <c r="I66" s="145"/>
      <c r="L66" s="5"/>
      <c r="M66" s="33"/>
      <c r="N66" s="47"/>
      <c r="O66" s="57"/>
    </row>
    <row r="67" spans="1:9" s="2" customFormat="1" ht="75" customHeight="1">
      <c r="A67" s="145"/>
      <c r="B67" s="145"/>
      <c r="C67" s="145"/>
      <c r="D67" s="145"/>
      <c r="E67" s="145"/>
      <c r="F67" s="145"/>
      <c r="G67" s="145"/>
      <c r="H67" s="145"/>
      <c r="I67" s="145"/>
    </row>
    <row r="68" spans="1:14" s="2" customFormat="1" ht="15.75">
      <c r="A68" s="5" t="s">
        <v>22</v>
      </c>
      <c r="B68" s="37">
        <f>'Cover Sheet'!B14</f>
        <v>0</v>
      </c>
      <c r="C68" s="5"/>
      <c r="E68" s="33"/>
      <c r="N68" s="33"/>
    </row>
    <row r="69" spans="1:15" s="2" customFormat="1" ht="81.75">
      <c r="A69" s="117" t="s">
        <v>144</v>
      </c>
      <c r="B69" s="28" t="s">
        <v>88</v>
      </c>
      <c r="C69" s="1"/>
      <c r="D69" s="28" t="s">
        <v>28</v>
      </c>
      <c r="E69" s="29" t="s">
        <v>31</v>
      </c>
      <c r="F69" s="1"/>
      <c r="G69" s="30" t="s">
        <v>29</v>
      </c>
      <c r="H69" s="30" t="s">
        <v>31</v>
      </c>
      <c r="I69" s="30" t="s">
        <v>30</v>
      </c>
      <c r="J69" s="30" t="s">
        <v>31</v>
      </c>
      <c r="K69" s="30" t="s">
        <v>20</v>
      </c>
      <c r="L69" s="31" t="s">
        <v>21</v>
      </c>
      <c r="N69" s="33"/>
      <c r="O69" s="58"/>
    </row>
    <row r="70" spans="1:15" s="2" customFormat="1" ht="63">
      <c r="A70" s="39" t="s">
        <v>23</v>
      </c>
      <c r="B70" s="32">
        <v>1</v>
      </c>
      <c r="C70" s="6">
        <v>2</v>
      </c>
      <c r="D70" s="100">
        <v>3</v>
      </c>
      <c r="E70" s="6">
        <v>4</v>
      </c>
      <c r="F70" s="6">
        <v>5</v>
      </c>
      <c r="G70" s="100">
        <v>6</v>
      </c>
      <c r="H70" s="6">
        <v>7</v>
      </c>
      <c r="I70" s="100">
        <v>8</v>
      </c>
      <c r="J70" s="6">
        <v>9</v>
      </c>
      <c r="K70" s="103">
        <v>10</v>
      </c>
      <c r="L70" s="32" t="s">
        <v>0</v>
      </c>
      <c r="M70" s="6" t="s">
        <v>19</v>
      </c>
      <c r="N70" s="33"/>
      <c r="O70" s="48" t="s">
        <v>32</v>
      </c>
    </row>
    <row r="71" spans="1:15" ht="34.5" customHeight="1">
      <c r="A71" s="43" t="s">
        <v>58</v>
      </c>
      <c r="B71" s="118"/>
      <c r="C71" s="119"/>
      <c r="D71" s="118"/>
      <c r="E71" s="118"/>
      <c r="F71" s="119"/>
      <c r="G71" s="118"/>
      <c r="H71" s="118"/>
      <c r="I71" s="120"/>
      <c r="J71" s="119"/>
      <c r="K71" s="119"/>
      <c r="L71" s="118"/>
      <c r="M71" s="16" t="str">
        <f>IF(N71&gt;10,"IE",N71)</f>
        <v>IE</v>
      </c>
      <c r="N71" s="38">
        <v>11</v>
      </c>
      <c r="O71" s="59" t="str">
        <f>'256 hours'!M72</f>
        <v>IE</v>
      </c>
    </row>
    <row r="72" spans="1:15" ht="34.5" customHeight="1">
      <c r="A72" s="41" t="s">
        <v>59</v>
      </c>
      <c r="B72" s="118"/>
      <c r="C72" s="121"/>
      <c r="D72" s="118"/>
      <c r="E72" s="118"/>
      <c r="F72" s="121"/>
      <c r="G72" s="118"/>
      <c r="H72" s="118"/>
      <c r="I72" s="122"/>
      <c r="J72" s="121"/>
      <c r="K72" s="121"/>
      <c r="L72" s="118"/>
      <c r="M72" s="16" t="str">
        <f>IF(N72&gt;10,"IE",N72)</f>
        <v>IE</v>
      </c>
      <c r="N72" s="38">
        <v>11</v>
      </c>
      <c r="O72" s="59" t="str">
        <f>'256 hours'!M73</f>
        <v>IE</v>
      </c>
    </row>
    <row r="73" spans="1:15" ht="34.5" customHeight="1">
      <c r="A73" s="41" t="s">
        <v>60</v>
      </c>
      <c r="B73" s="118"/>
      <c r="C73" s="121"/>
      <c r="D73" s="118"/>
      <c r="E73" s="118"/>
      <c r="F73" s="121"/>
      <c r="G73" s="118"/>
      <c r="H73" s="118"/>
      <c r="I73" s="122"/>
      <c r="J73" s="121"/>
      <c r="K73" s="121"/>
      <c r="L73" s="118"/>
      <c r="M73" s="16" t="str">
        <f>IF(N73&gt;10,"IE",N73)</f>
        <v>IE</v>
      </c>
      <c r="N73" s="38">
        <v>11</v>
      </c>
      <c r="O73" s="59" t="str">
        <f>'256 hours'!M74</f>
        <v>IE</v>
      </c>
    </row>
    <row r="74" spans="1:15" ht="34.5" customHeight="1">
      <c r="A74" s="41" t="s">
        <v>61</v>
      </c>
      <c r="B74" s="118"/>
      <c r="C74" s="121"/>
      <c r="D74" s="118"/>
      <c r="E74" s="118"/>
      <c r="F74" s="121"/>
      <c r="G74" s="118"/>
      <c r="H74" s="118"/>
      <c r="I74" s="122"/>
      <c r="J74" s="121"/>
      <c r="K74" s="121"/>
      <c r="L74" s="118"/>
      <c r="M74" s="16" t="str">
        <f>IF(N74&gt;10,"IE",N74)</f>
        <v>IE</v>
      </c>
      <c r="N74" s="38">
        <v>11</v>
      </c>
      <c r="O74" s="59" t="str">
        <f>'256 hours'!M75</f>
        <v>IE</v>
      </c>
    </row>
    <row r="75" spans="1:15" ht="34.5" customHeight="1">
      <c r="A75" s="43" t="s">
        <v>62</v>
      </c>
      <c r="B75" s="118"/>
      <c r="C75" s="121"/>
      <c r="D75" s="118"/>
      <c r="E75" s="118"/>
      <c r="F75" s="121"/>
      <c r="G75" s="118"/>
      <c r="H75" s="118"/>
      <c r="I75" s="122"/>
      <c r="J75" s="121"/>
      <c r="K75" s="121"/>
      <c r="L75" s="118"/>
      <c r="M75" s="16" t="str">
        <f>IF(N75&gt;10,"IE",N75)</f>
        <v>IE</v>
      </c>
      <c r="N75" s="38">
        <v>11</v>
      </c>
      <c r="O75" s="60" t="str">
        <f>'256 hours'!M76</f>
        <v>IE</v>
      </c>
    </row>
    <row r="76" spans="1:15" s="2" customFormat="1" ht="19.5" customHeight="1">
      <c r="A76" s="145" t="s">
        <v>137</v>
      </c>
      <c r="B76" s="145"/>
      <c r="C76" s="145"/>
      <c r="D76" s="145"/>
      <c r="E76" s="145"/>
      <c r="F76" s="145"/>
      <c r="G76" s="145"/>
      <c r="H76" s="145"/>
      <c r="I76" s="145"/>
      <c r="L76" s="5" t="s">
        <v>4</v>
      </c>
      <c r="M76" s="23">
        <f>COUNTIF(M71:M75,"&gt;0")</f>
        <v>0</v>
      </c>
      <c r="N76" s="33"/>
      <c r="O76" s="59">
        <f>'256 hours'!M77</f>
        <v>0</v>
      </c>
    </row>
    <row r="77" spans="1:15" s="2" customFormat="1" ht="19.5" customHeight="1">
      <c r="A77" s="145"/>
      <c r="B77" s="145"/>
      <c r="C77" s="145"/>
      <c r="D77" s="145"/>
      <c r="E77" s="145"/>
      <c r="F77" s="145"/>
      <c r="G77" s="145"/>
      <c r="H77" s="145"/>
      <c r="I77" s="145"/>
      <c r="L77" s="5" t="s">
        <v>3</v>
      </c>
      <c r="M77" s="24">
        <f>COUNTIF(M71:M75,"IE")</f>
        <v>5</v>
      </c>
      <c r="N77" s="33"/>
      <c r="O77" s="59">
        <f>'256 hours'!M78</f>
        <v>5</v>
      </c>
    </row>
    <row r="78" spans="1:15" s="2" customFormat="1" ht="19.5" customHeight="1">
      <c r="A78" s="145"/>
      <c r="B78" s="145"/>
      <c r="C78" s="145"/>
      <c r="D78" s="145"/>
      <c r="E78" s="145"/>
      <c r="F78" s="145"/>
      <c r="G78" s="145"/>
      <c r="H78" s="145"/>
      <c r="I78" s="145"/>
      <c r="L78" s="5" t="s">
        <v>1</v>
      </c>
      <c r="M78" s="33">
        <f>SUM(M71:M75)</f>
        <v>0</v>
      </c>
      <c r="N78" s="47"/>
      <c r="O78" s="59">
        <f>'256 hours'!M79</f>
        <v>0</v>
      </c>
    </row>
    <row r="79" spans="1:15" s="2" customFormat="1" ht="19.5" customHeight="1">
      <c r="A79" s="145"/>
      <c r="B79" s="145"/>
      <c r="C79" s="145"/>
      <c r="D79" s="145"/>
      <c r="E79" s="145"/>
      <c r="F79" s="145"/>
      <c r="G79" s="145"/>
      <c r="H79" s="145"/>
      <c r="I79" s="145"/>
      <c r="L79" s="5" t="s">
        <v>2</v>
      </c>
      <c r="M79" s="34" t="str">
        <f>IF(M78=0,"N/A",AVERAGE(M71:M75))</f>
        <v>N/A</v>
      </c>
      <c r="N79" s="47"/>
      <c r="O79" s="51" t="str">
        <f>'256 hours'!M80</f>
        <v>N/A</v>
      </c>
    </row>
    <row r="80" spans="1:15" s="2" customFormat="1" ht="19.5" customHeight="1">
      <c r="A80" s="145"/>
      <c r="B80" s="145"/>
      <c r="C80" s="145"/>
      <c r="D80" s="145"/>
      <c r="E80" s="145"/>
      <c r="F80" s="145"/>
      <c r="G80" s="145"/>
      <c r="H80" s="145"/>
      <c r="I80" s="145"/>
      <c r="L80" s="5"/>
      <c r="M80" s="33"/>
      <c r="N80" s="47"/>
      <c r="O80" s="112"/>
    </row>
    <row r="81" spans="1:15" s="2" customFormat="1" ht="19.5" customHeight="1">
      <c r="A81" s="145"/>
      <c r="B81" s="145"/>
      <c r="C81" s="145"/>
      <c r="D81" s="145"/>
      <c r="E81" s="145"/>
      <c r="F81" s="145"/>
      <c r="G81" s="145"/>
      <c r="H81" s="145"/>
      <c r="I81" s="145"/>
      <c r="L81" s="5"/>
      <c r="M81" s="33"/>
      <c r="N81" s="47"/>
      <c r="O81" s="112"/>
    </row>
    <row r="82" spans="1:15" s="2" customFormat="1" ht="19.5" customHeight="1">
      <c r="A82" s="145"/>
      <c r="B82" s="145"/>
      <c r="C82" s="145"/>
      <c r="D82" s="145"/>
      <c r="E82" s="145"/>
      <c r="F82" s="145"/>
      <c r="G82" s="145"/>
      <c r="H82" s="145"/>
      <c r="I82" s="145"/>
      <c r="L82" s="5"/>
      <c r="M82" s="33"/>
      <c r="N82" s="47"/>
      <c r="O82" s="112"/>
    </row>
    <row r="83" spans="1:15" s="2" customFormat="1" ht="19.5" customHeight="1">
      <c r="A83" s="145"/>
      <c r="B83" s="145"/>
      <c r="C83" s="145"/>
      <c r="D83" s="145"/>
      <c r="E83" s="145"/>
      <c r="F83" s="145"/>
      <c r="G83" s="145"/>
      <c r="H83" s="145"/>
      <c r="I83" s="145"/>
      <c r="L83" s="5"/>
      <c r="M83" s="33"/>
      <c r="N83" s="47"/>
      <c r="O83" s="112"/>
    </row>
    <row r="84" spans="1:9" s="2" customFormat="1" ht="73.5" customHeight="1">
      <c r="A84" s="145"/>
      <c r="B84" s="145"/>
      <c r="C84" s="145"/>
      <c r="D84" s="145"/>
      <c r="E84" s="145"/>
      <c r="F84" s="145"/>
      <c r="G84" s="145"/>
      <c r="H84" s="145"/>
      <c r="I84" s="145"/>
    </row>
    <row r="85" spans="1:14" s="2" customFormat="1" ht="15.75">
      <c r="A85" s="5" t="s">
        <v>22</v>
      </c>
      <c r="B85" s="37">
        <f>'Cover Sheet'!B14</f>
        <v>0</v>
      </c>
      <c r="C85" s="5"/>
      <c r="E85" s="33"/>
      <c r="N85" s="33"/>
    </row>
    <row r="86" spans="1:15" s="2" customFormat="1" ht="81.75">
      <c r="A86" s="117" t="s">
        <v>145</v>
      </c>
      <c r="B86" s="28" t="s">
        <v>88</v>
      </c>
      <c r="C86" s="1"/>
      <c r="D86" s="28" t="s">
        <v>28</v>
      </c>
      <c r="E86" s="29" t="s">
        <v>31</v>
      </c>
      <c r="F86" s="1"/>
      <c r="G86" s="30" t="s">
        <v>29</v>
      </c>
      <c r="H86" s="30" t="s">
        <v>31</v>
      </c>
      <c r="I86" s="30" t="s">
        <v>30</v>
      </c>
      <c r="J86" s="30" t="s">
        <v>31</v>
      </c>
      <c r="K86" s="30" t="s">
        <v>20</v>
      </c>
      <c r="L86" s="31" t="s">
        <v>21</v>
      </c>
      <c r="N86" s="33"/>
      <c r="O86" s="61"/>
    </row>
    <row r="87" spans="1:15" s="2" customFormat="1" ht="63">
      <c r="A87" s="6" t="s">
        <v>23</v>
      </c>
      <c r="B87" s="32">
        <v>1</v>
      </c>
      <c r="C87" s="6">
        <v>2</v>
      </c>
      <c r="D87" s="100">
        <v>3</v>
      </c>
      <c r="E87" s="6">
        <v>4</v>
      </c>
      <c r="F87" s="6">
        <v>5</v>
      </c>
      <c r="G87" s="100">
        <v>6</v>
      </c>
      <c r="H87" s="6">
        <v>7</v>
      </c>
      <c r="I87" s="100">
        <v>8</v>
      </c>
      <c r="J87" s="6">
        <v>9</v>
      </c>
      <c r="K87" s="103">
        <v>10</v>
      </c>
      <c r="L87" s="32" t="s">
        <v>0</v>
      </c>
      <c r="M87" s="6" t="s">
        <v>19</v>
      </c>
      <c r="N87" s="33"/>
      <c r="O87" s="48" t="s">
        <v>32</v>
      </c>
    </row>
    <row r="88" spans="1:15" ht="34.5" customHeight="1">
      <c r="A88" s="62" t="s">
        <v>63</v>
      </c>
      <c r="B88" s="118"/>
      <c r="C88" s="119"/>
      <c r="D88" s="118"/>
      <c r="E88" s="118"/>
      <c r="F88" s="119"/>
      <c r="G88" s="118"/>
      <c r="H88" s="118"/>
      <c r="I88" s="120"/>
      <c r="J88" s="119"/>
      <c r="K88" s="119"/>
      <c r="L88" s="118"/>
      <c r="M88" s="16" t="str">
        <f>IF(N88&gt;10,"IE",N88)</f>
        <v>IE</v>
      </c>
      <c r="N88" s="38">
        <v>11</v>
      </c>
      <c r="O88" s="59" t="str">
        <f>'256 hours'!M89</f>
        <v>IE</v>
      </c>
    </row>
    <row r="89" spans="1:15" ht="34.5" customHeight="1">
      <c r="A89" s="62" t="s">
        <v>64</v>
      </c>
      <c r="B89" s="118"/>
      <c r="C89" s="121"/>
      <c r="D89" s="118"/>
      <c r="E89" s="118"/>
      <c r="F89" s="121"/>
      <c r="G89" s="118"/>
      <c r="H89" s="118"/>
      <c r="I89" s="122"/>
      <c r="J89" s="121"/>
      <c r="K89" s="121"/>
      <c r="L89" s="118"/>
      <c r="M89" s="16" t="str">
        <f>IF(N89&gt;10,"IE",N89)</f>
        <v>IE</v>
      </c>
      <c r="N89" s="38">
        <v>11</v>
      </c>
      <c r="O89" s="59" t="str">
        <f>'256 hours'!M90</f>
        <v>IE</v>
      </c>
    </row>
    <row r="90" spans="1:15" ht="34.5" customHeight="1">
      <c r="A90" s="62" t="s">
        <v>65</v>
      </c>
      <c r="B90" s="118"/>
      <c r="C90" s="121"/>
      <c r="D90" s="118"/>
      <c r="E90" s="118"/>
      <c r="F90" s="121"/>
      <c r="G90" s="118"/>
      <c r="H90" s="118"/>
      <c r="I90" s="122"/>
      <c r="J90" s="121"/>
      <c r="K90" s="121"/>
      <c r="L90" s="118"/>
      <c r="M90" s="16" t="str">
        <f>IF(N90&gt;10,"IE",N90)</f>
        <v>IE</v>
      </c>
      <c r="N90" s="38">
        <v>11</v>
      </c>
      <c r="O90" s="59" t="str">
        <f>'256 hours'!M91</f>
        <v>IE</v>
      </c>
    </row>
    <row r="91" spans="1:15" ht="34.5" customHeight="1">
      <c r="A91" s="63" t="s">
        <v>66</v>
      </c>
      <c r="B91" s="118"/>
      <c r="C91" s="121"/>
      <c r="D91" s="118"/>
      <c r="E91" s="118"/>
      <c r="F91" s="121"/>
      <c r="G91" s="118"/>
      <c r="H91" s="118"/>
      <c r="I91" s="122"/>
      <c r="J91" s="121"/>
      <c r="K91" s="121"/>
      <c r="L91" s="118"/>
      <c r="M91" s="16" t="str">
        <f>IF(N91&gt;10,"IE",N91)</f>
        <v>IE</v>
      </c>
      <c r="N91" s="38">
        <v>11</v>
      </c>
      <c r="O91" s="59" t="str">
        <f>'256 hours'!M92</f>
        <v>IE</v>
      </c>
    </row>
    <row r="92" spans="1:15" ht="33.75" customHeight="1">
      <c r="A92" s="46" t="s">
        <v>67</v>
      </c>
      <c r="B92" s="118"/>
      <c r="C92" s="121"/>
      <c r="D92" s="118"/>
      <c r="E92" s="118"/>
      <c r="F92" s="121"/>
      <c r="G92" s="118"/>
      <c r="H92" s="118"/>
      <c r="I92" s="122"/>
      <c r="J92" s="121"/>
      <c r="K92" s="121"/>
      <c r="L92" s="118"/>
      <c r="M92" s="16" t="str">
        <f>IF(N92&gt;10,"IE",N92)</f>
        <v>IE</v>
      </c>
      <c r="N92" s="38">
        <v>11</v>
      </c>
      <c r="O92" s="60" t="str">
        <f>'256 hours'!M93</f>
        <v>IE</v>
      </c>
    </row>
    <row r="93" spans="1:15" s="2" customFormat="1" ht="19.5" customHeight="1">
      <c r="A93" s="145" t="s">
        <v>138</v>
      </c>
      <c r="B93" s="145"/>
      <c r="C93" s="145"/>
      <c r="D93" s="145"/>
      <c r="E93" s="145"/>
      <c r="F93" s="145"/>
      <c r="G93" s="145"/>
      <c r="H93" s="145"/>
      <c r="I93" s="145"/>
      <c r="L93" s="5" t="s">
        <v>4</v>
      </c>
      <c r="M93" s="23">
        <f>COUNTIF(M88:M92,"&gt;0")</f>
        <v>0</v>
      </c>
      <c r="N93" s="33"/>
      <c r="O93" s="59">
        <f>'256 hours'!M94</f>
        <v>0</v>
      </c>
    </row>
    <row r="94" spans="1:15" s="2" customFormat="1" ht="19.5" customHeight="1">
      <c r="A94" s="145"/>
      <c r="B94" s="145"/>
      <c r="C94" s="145"/>
      <c r="D94" s="145"/>
      <c r="E94" s="145"/>
      <c r="F94" s="145"/>
      <c r="G94" s="145"/>
      <c r="H94" s="145"/>
      <c r="I94" s="145"/>
      <c r="L94" s="5" t="s">
        <v>3</v>
      </c>
      <c r="M94" s="24">
        <f>COUNTIF(M88:M92,"IE")</f>
        <v>5</v>
      </c>
      <c r="N94" s="33"/>
      <c r="O94" s="59">
        <f>'256 hours'!M95</f>
        <v>5</v>
      </c>
    </row>
    <row r="95" spans="1:15" s="2" customFormat="1" ht="19.5" customHeight="1">
      <c r="A95" s="145"/>
      <c r="B95" s="145"/>
      <c r="C95" s="145"/>
      <c r="D95" s="145"/>
      <c r="E95" s="145"/>
      <c r="F95" s="145"/>
      <c r="G95" s="145"/>
      <c r="H95" s="145"/>
      <c r="I95" s="145"/>
      <c r="L95" s="5" t="s">
        <v>1</v>
      </c>
      <c r="M95" s="33">
        <f>SUM(M88:M92)</f>
        <v>0</v>
      </c>
      <c r="N95" s="47"/>
      <c r="O95" s="59">
        <f>'256 hours'!M96</f>
        <v>0</v>
      </c>
    </row>
    <row r="96" spans="1:15" s="2" customFormat="1" ht="19.5" customHeight="1">
      <c r="A96" s="145"/>
      <c r="B96" s="145"/>
      <c r="C96" s="145"/>
      <c r="D96" s="145"/>
      <c r="E96" s="145"/>
      <c r="F96" s="145"/>
      <c r="G96" s="145"/>
      <c r="H96" s="145"/>
      <c r="I96" s="145"/>
      <c r="L96" s="5" t="s">
        <v>2</v>
      </c>
      <c r="M96" s="34" t="str">
        <f>IF(M95=0,"N/A",AVERAGE(M88:M92))</f>
        <v>N/A</v>
      </c>
      <c r="N96" s="47"/>
      <c r="O96" s="51" t="str">
        <f>'256 hours'!M97</f>
        <v>N/A</v>
      </c>
    </row>
    <row r="97" spans="1:15" s="2" customFormat="1" ht="19.5" customHeight="1">
      <c r="A97" s="145"/>
      <c r="B97" s="145"/>
      <c r="C97" s="145"/>
      <c r="D97" s="145"/>
      <c r="E97" s="145"/>
      <c r="F97" s="145"/>
      <c r="G97" s="145"/>
      <c r="H97" s="145"/>
      <c r="I97" s="145"/>
      <c r="L97" s="5"/>
      <c r="M97" s="33"/>
      <c r="N97" s="47"/>
      <c r="O97" s="112"/>
    </row>
    <row r="98" spans="1:15" s="2" customFormat="1" ht="19.5" customHeight="1">
      <c r="A98" s="145"/>
      <c r="B98" s="145"/>
      <c r="C98" s="145"/>
      <c r="D98" s="145"/>
      <c r="E98" s="145"/>
      <c r="F98" s="145"/>
      <c r="G98" s="145"/>
      <c r="H98" s="145"/>
      <c r="I98" s="145"/>
      <c r="L98" s="5"/>
      <c r="M98" s="33"/>
      <c r="N98" s="47"/>
      <c r="O98" s="112"/>
    </row>
    <row r="99" spans="1:15" s="2" customFormat="1" ht="19.5" customHeight="1">
      <c r="A99" s="145"/>
      <c r="B99" s="145"/>
      <c r="C99" s="145"/>
      <c r="D99" s="145"/>
      <c r="E99" s="145"/>
      <c r="F99" s="145"/>
      <c r="G99" s="145"/>
      <c r="H99" s="145"/>
      <c r="I99" s="145"/>
      <c r="L99" s="5"/>
      <c r="M99" s="33"/>
      <c r="N99" s="47"/>
      <c r="O99" s="112"/>
    </row>
    <row r="100" spans="1:15" s="2" customFormat="1" ht="19.5" customHeight="1">
      <c r="A100" s="145"/>
      <c r="B100" s="145"/>
      <c r="C100" s="145"/>
      <c r="D100" s="145"/>
      <c r="E100" s="145"/>
      <c r="F100" s="145"/>
      <c r="G100" s="145"/>
      <c r="H100" s="145"/>
      <c r="I100" s="145"/>
      <c r="L100" s="5"/>
      <c r="M100" s="33"/>
      <c r="N100" s="47"/>
      <c r="O100" s="112"/>
    </row>
    <row r="101" spans="1:9" s="2" customFormat="1" ht="78" customHeight="1">
      <c r="A101" s="145"/>
      <c r="B101" s="145"/>
      <c r="C101" s="145"/>
      <c r="D101" s="145"/>
      <c r="E101" s="145"/>
      <c r="F101" s="145"/>
      <c r="G101" s="145"/>
      <c r="H101" s="145"/>
      <c r="I101" s="145"/>
    </row>
    <row r="102" spans="1:14" s="2" customFormat="1" ht="15.75">
      <c r="A102" s="5" t="s">
        <v>22</v>
      </c>
      <c r="B102" s="37">
        <f>'Cover Sheet'!B14</f>
        <v>0</v>
      </c>
      <c r="C102" s="5"/>
      <c r="E102" s="33"/>
      <c r="N102" s="33"/>
    </row>
    <row r="103" spans="1:15" s="2" customFormat="1" ht="58.5" customHeight="1">
      <c r="A103" s="117" t="s">
        <v>147</v>
      </c>
      <c r="B103" s="28" t="s">
        <v>88</v>
      </c>
      <c r="C103" s="1"/>
      <c r="D103" s="28" t="s">
        <v>28</v>
      </c>
      <c r="E103" s="29" t="s">
        <v>31</v>
      </c>
      <c r="F103" s="1"/>
      <c r="G103" s="30" t="s">
        <v>29</v>
      </c>
      <c r="H103" s="30" t="s">
        <v>31</v>
      </c>
      <c r="I103" s="30" t="s">
        <v>30</v>
      </c>
      <c r="J103" s="30" t="s">
        <v>31</v>
      </c>
      <c r="K103" s="30" t="s">
        <v>20</v>
      </c>
      <c r="L103" s="31" t="s">
        <v>21</v>
      </c>
      <c r="N103" s="47"/>
      <c r="O103" s="24"/>
    </row>
    <row r="104" spans="1:15" s="2" customFormat="1" ht="63">
      <c r="A104" s="6" t="s">
        <v>23</v>
      </c>
      <c r="B104" s="32">
        <v>1</v>
      </c>
      <c r="C104" s="6">
        <v>2</v>
      </c>
      <c r="D104" s="100">
        <v>3</v>
      </c>
      <c r="E104" s="6">
        <v>4</v>
      </c>
      <c r="F104" s="6">
        <v>5</v>
      </c>
      <c r="G104" s="100">
        <v>6</v>
      </c>
      <c r="H104" s="6">
        <v>7</v>
      </c>
      <c r="I104" s="100">
        <v>8</v>
      </c>
      <c r="J104" s="6">
        <v>9</v>
      </c>
      <c r="K104" s="103">
        <v>10</v>
      </c>
      <c r="L104" s="32" t="s">
        <v>0</v>
      </c>
      <c r="M104" s="6" t="s">
        <v>19</v>
      </c>
      <c r="N104" s="33"/>
      <c r="O104" s="48" t="s">
        <v>32</v>
      </c>
    </row>
    <row r="105" spans="1:15" ht="34.5" customHeight="1">
      <c r="A105" s="35" t="s">
        <v>68</v>
      </c>
      <c r="B105" s="118"/>
      <c r="C105" s="119"/>
      <c r="D105" s="118"/>
      <c r="E105" s="118"/>
      <c r="F105" s="119"/>
      <c r="G105" s="118"/>
      <c r="H105" s="118"/>
      <c r="I105" s="120"/>
      <c r="J105" s="119"/>
      <c r="K105" s="119"/>
      <c r="L105" s="118"/>
      <c r="M105" s="16" t="str">
        <f>IF(N105&gt;10,"IE",N105)</f>
        <v>IE</v>
      </c>
      <c r="N105" s="38">
        <v>11</v>
      </c>
      <c r="O105" s="59" t="str">
        <f>'256 hours'!M106</f>
        <v>IE</v>
      </c>
    </row>
    <row r="106" spans="1:15" ht="34.5" customHeight="1">
      <c r="A106" s="36" t="s">
        <v>69</v>
      </c>
      <c r="B106" s="118"/>
      <c r="C106" s="121"/>
      <c r="D106" s="118"/>
      <c r="E106" s="118"/>
      <c r="F106" s="121"/>
      <c r="G106" s="118"/>
      <c r="H106" s="118"/>
      <c r="I106" s="122"/>
      <c r="J106" s="121"/>
      <c r="K106" s="121"/>
      <c r="L106" s="118"/>
      <c r="M106" s="16" t="str">
        <f>IF(N106&gt;10,"IE",N106)</f>
        <v>IE</v>
      </c>
      <c r="N106" s="38">
        <v>11</v>
      </c>
      <c r="O106" s="59" t="str">
        <f>'256 hours'!M107</f>
        <v>IE</v>
      </c>
    </row>
    <row r="107" spans="1:15" ht="34.5" customHeight="1">
      <c r="A107" s="36" t="s">
        <v>70</v>
      </c>
      <c r="B107" s="118"/>
      <c r="C107" s="121"/>
      <c r="D107" s="118"/>
      <c r="E107" s="118"/>
      <c r="F107" s="121"/>
      <c r="G107" s="118"/>
      <c r="H107" s="118"/>
      <c r="I107" s="122"/>
      <c r="J107" s="121"/>
      <c r="K107" s="121"/>
      <c r="L107" s="118"/>
      <c r="M107" s="16" t="str">
        <f>IF(N107&gt;10,"IE",N107)</f>
        <v>IE</v>
      </c>
      <c r="N107" s="38">
        <v>11</v>
      </c>
      <c r="O107" s="59" t="str">
        <f>'256 hours'!M108</f>
        <v>IE</v>
      </c>
    </row>
    <row r="108" spans="1:15" ht="34.5" customHeight="1">
      <c r="A108" s="36" t="s">
        <v>71</v>
      </c>
      <c r="B108" s="118"/>
      <c r="C108" s="121"/>
      <c r="D108" s="118"/>
      <c r="E108" s="118"/>
      <c r="F108" s="121"/>
      <c r="G108" s="118"/>
      <c r="H108" s="118"/>
      <c r="I108" s="122"/>
      <c r="J108" s="121"/>
      <c r="K108" s="121"/>
      <c r="L108" s="118"/>
      <c r="M108" s="16" t="str">
        <f>IF(N108&gt;10,"IE",N108)</f>
        <v>IE</v>
      </c>
      <c r="N108" s="38">
        <v>11</v>
      </c>
      <c r="O108" s="59" t="str">
        <f>'256 hours'!M109</f>
        <v>IE</v>
      </c>
    </row>
    <row r="109" spans="1:15" ht="34.5" customHeight="1">
      <c r="A109" s="36" t="s">
        <v>72</v>
      </c>
      <c r="B109" s="118"/>
      <c r="C109" s="121"/>
      <c r="D109" s="118"/>
      <c r="E109" s="118"/>
      <c r="F109" s="121"/>
      <c r="G109" s="118"/>
      <c r="H109" s="118"/>
      <c r="I109" s="122"/>
      <c r="J109" s="121"/>
      <c r="K109" s="121"/>
      <c r="L109" s="118"/>
      <c r="M109" s="16" t="str">
        <f>IF(N109&gt;10,"IE",N109)</f>
        <v>IE</v>
      </c>
      <c r="N109" s="38">
        <v>11</v>
      </c>
      <c r="O109" s="60" t="str">
        <f>'256 hours'!M110</f>
        <v>IE</v>
      </c>
    </row>
    <row r="110" spans="1:15" s="2" customFormat="1" ht="19.5" customHeight="1">
      <c r="A110" s="145" t="s">
        <v>132</v>
      </c>
      <c r="B110" s="145"/>
      <c r="C110" s="145"/>
      <c r="D110" s="145"/>
      <c r="E110" s="145"/>
      <c r="F110" s="145"/>
      <c r="G110" s="145"/>
      <c r="H110" s="145"/>
      <c r="I110" s="145"/>
      <c r="L110" s="5" t="s">
        <v>4</v>
      </c>
      <c r="M110" s="23">
        <f>COUNTIF(M105:M109,"&gt;0")</f>
        <v>0</v>
      </c>
      <c r="N110" s="33"/>
      <c r="O110" s="59">
        <f>'256 hours'!M111</f>
        <v>0</v>
      </c>
    </row>
    <row r="111" spans="1:15" s="2" customFormat="1" ht="19.5" customHeight="1">
      <c r="A111" s="145"/>
      <c r="B111" s="145"/>
      <c r="C111" s="145"/>
      <c r="D111" s="145"/>
      <c r="E111" s="145"/>
      <c r="F111" s="145"/>
      <c r="G111" s="145"/>
      <c r="H111" s="145"/>
      <c r="I111" s="145"/>
      <c r="L111" s="5" t="s">
        <v>3</v>
      </c>
      <c r="M111" s="24">
        <f>COUNTIF(M105:M109,"IE")</f>
        <v>5</v>
      </c>
      <c r="N111" s="33"/>
      <c r="O111" s="59">
        <f>'256 hours'!M112</f>
        <v>5</v>
      </c>
    </row>
    <row r="112" spans="1:15" s="2" customFormat="1" ht="19.5" customHeight="1">
      <c r="A112" s="145"/>
      <c r="B112" s="145"/>
      <c r="C112" s="145"/>
      <c r="D112" s="145"/>
      <c r="E112" s="145"/>
      <c r="F112" s="145"/>
      <c r="G112" s="145"/>
      <c r="H112" s="145"/>
      <c r="I112" s="145"/>
      <c r="L112" s="5" t="s">
        <v>1</v>
      </c>
      <c r="M112" s="33">
        <f>SUM(M105:M109)</f>
        <v>0</v>
      </c>
      <c r="N112" s="33"/>
      <c r="O112" s="59">
        <f>'256 hours'!M113</f>
        <v>0</v>
      </c>
    </row>
    <row r="113" spans="1:15" s="2" customFormat="1" ht="19.5" customHeight="1">
      <c r="A113" s="145"/>
      <c r="B113" s="145"/>
      <c r="C113" s="145"/>
      <c r="D113" s="145"/>
      <c r="E113" s="145"/>
      <c r="F113" s="145"/>
      <c r="G113" s="145"/>
      <c r="H113" s="145"/>
      <c r="I113" s="145"/>
      <c r="L113" s="5" t="s">
        <v>2</v>
      </c>
      <c r="M113" s="34" t="str">
        <f>IF(M112=0,"N/A",AVERAGE(M105:M109))</f>
        <v>N/A</v>
      </c>
      <c r="N113" s="33"/>
      <c r="O113" s="51" t="str">
        <f>'256 hours'!M114</f>
        <v>N/A</v>
      </c>
    </row>
    <row r="114" spans="1:15" s="2" customFormat="1" ht="19.5" customHeight="1">
      <c r="A114" s="145"/>
      <c r="B114" s="145"/>
      <c r="C114" s="145"/>
      <c r="D114" s="145"/>
      <c r="E114" s="145"/>
      <c r="F114" s="145"/>
      <c r="G114" s="145"/>
      <c r="H114" s="145"/>
      <c r="I114" s="145"/>
      <c r="L114" s="5"/>
      <c r="M114" s="33"/>
      <c r="N114" s="33"/>
      <c r="O114" s="112"/>
    </row>
    <row r="115" spans="1:15" s="2" customFormat="1" ht="19.5" customHeight="1">
      <c r="A115" s="145"/>
      <c r="B115" s="145"/>
      <c r="C115" s="145"/>
      <c r="D115" s="145"/>
      <c r="E115" s="145"/>
      <c r="F115" s="145"/>
      <c r="G115" s="145"/>
      <c r="H115" s="145"/>
      <c r="I115" s="145"/>
      <c r="L115" s="5"/>
      <c r="M115" s="33"/>
      <c r="N115" s="33"/>
      <c r="O115" s="112"/>
    </row>
    <row r="116" spans="1:15" s="2" customFormat="1" ht="19.5" customHeight="1">
      <c r="A116" s="145"/>
      <c r="B116" s="145"/>
      <c r="C116" s="145"/>
      <c r="D116" s="145"/>
      <c r="E116" s="145"/>
      <c r="F116" s="145"/>
      <c r="G116" s="145"/>
      <c r="H116" s="145"/>
      <c r="I116" s="145"/>
      <c r="L116" s="5"/>
      <c r="M116" s="33"/>
      <c r="N116" s="33"/>
      <c r="O116" s="112"/>
    </row>
    <row r="117" spans="1:15" s="2" customFormat="1" ht="19.5" customHeight="1">
      <c r="A117" s="145"/>
      <c r="B117" s="145"/>
      <c r="C117" s="145"/>
      <c r="D117" s="145"/>
      <c r="E117" s="145"/>
      <c r="F117" s="145"/>
      <c r="G117" s="145"/>
      <c r="H117" s="145"/>
      <c r="I117" s="145"/>
      <c r="L117" s="5"/>
      <c r="M117" s="33"/>
      <c r="N117" s="33"/>
      <c r="O117" s="112"/>
    </row>
    <row r="118" spans="1:9" s="2" customFormat="1" ht="81.75" customHeight="1">
      <c r="A118" s="145"/>
      <c r="B118" s="145"/>
      <c r="C118" s="145"/>
      <c r="D118" s="145"/>
      <c r="E118" s="145"/>
      <c r="F118" s="145"/>
      <c r="G118" s="145"/>
      <c r="H118" s="145"/>
      <c r="I118" s="145"/>
    </row>
  </sheetData>
  <sheetProtection password="D737" sheet="1" selectLockedCells="1"/>
  <protectedRanges>
    <protectedRange sqref="B3:L8" name="Range1"/>
  </protectedRanges>
  <mergeCells count="7">
    <mergeCell ref="A76:I84"/>
    <mergeCell ref="A93:I101"/>
    <mergeCell ref="A110:I118"/>
    <mergeCell ref="A9:I16"/>
    <mergeCell ref="A25:I33"/>
    <mergeCell ref="A42:I50"/>
    <mergeCell ref="A59:I67"/>
  </mergeCells>
  <printOptions/>
  <pageMargins left="0.5" right="0.5" top="0.5" bottom="0.5" header="0.5" footer="0.5"/>
  <pageSetup horizontalDpi="300" verticalDpi="300" orientation="landscape" r:id="rId3"/>
  <headerFooter alignWithMargins="0">
    <oddFooter>&amp;LSOWK 4420/8170 Practicum II&amp;CPage &amp;P&amp;RPrinted: &amp;D</oddFooter>
  </headerFooter>
  <rowBreaks count="6" manualBreakCount="6">
    <brk id="16" max="255" man="1"/>
    <brk id="33" max="255" man="1"/>
    <brk id="50" max="255" man="1"/>
    <brk id="67" max="255" man="1"/>
    <brk id="84" max="255" man="1"/>
    <brk id="101" max="255" man="1"/>
  </rowBreaks>
  <legacyDrawing r:id="rId2"/>
</worksheet>
</file>

<file path=xl/worksheets/sheet5.xml><?xml version="1.0" encoding="utf-8"?>
<worksheet xmlns="http://schemas.openxmlformats.org/spreadsheetml/2006/main" xmlns:r="http://schemas.openxmlformats.org/officeDocument/2006/relationships">
  <dimension ref="A1:M26"/>
  <sheetViews>
    <sheetView workbookViewId="0" topLeftCell="A1">
      <selection activeCell="F8" sqref="F8"/>
    </sheetView>
  </sheetViews>
  <sheetFormatPr defaultColWidth="8.75390625" defaultRowHeight="15.75"/>
  <cols>
    <col min="1" max="1" width="23.50390625" style="2" customWidth="1"/>
    <col min="2" max="2" width="6.00390625" style="2" customWidth="1"/>
    <col min="3" max="3" width="5.875" style="2" customWidth="1"/>
    <col min="4" max="4" width="7.125" style="2" customWidth="1"/>
    <col min="5" max="6" width="8.75390625" style="2" customWidth="1"/>
    <col min="7" max="8" width="5.75390625" style="2" customWidth="1"/>
    <col min="9" max="9" width="6.625" style="2" customWidth="1"/>
    <col min="10" max="16384" width="8.75390625" style="2" customWidth="1"/>
  </cols>
  <sheetData>
    <row r="1" spans="1:13" ht="18.75">
      <c r="A1" s="146" t="s">
        <v>113</v>
      </c>
      <c r="B1" s="146"/>
      <c r="C1" s="146"/>
      <c r="D1" s="146"/>
      <c r="E1" s="146"/>
      <c r="F1" s="146"/>
      <c r="G1" s="146"/>
      <c r="H1" s="146"/>
      <c r="I1" s="146"/>
      <c r="J1" s="146"/>
      <c r="K1" s="110"/>
      <c r="L1" s="110"/>
      <c r="M1" s="110"/>
    </row>
    <row r="2" spans="1:8" ht="15.75">
      <c r="A2" s="5" t="s">
        <v>22</v>
      </c>
      <c r="B2" s="37">
        <f>'Cover Sheet'!B14</f>
        <v>0</v>
      </c>
      <c r="G2" s="64" t="s">
        <v>37</v>
      </c>
      <c r="H2" s="2">
        <f>'Cover Sheet'!B15</f>
        <v>0</v>
      </c>
    </row>
    <row r="3" spans="2:10" ht="28.5" customHeight="1">
      <c r="B3" s="3" t="s">
        <v>159</v>
      </c>
      <c r="C3" s="3"/>
      <c r="D3" s="3"/>
      <c r="E3" s="3"/>
      <c r="F3" s="4"/>
      <c r="G3" s="3" t="s">
        <v>160</v>
      </c>
      <c r="H3" s="3"/>
      <c r="I3" s="3"/>
      <c r="J3" s="3"/>
    </row>
    <row r="4" spans="2:10" ht="30" customHeight="1">
      <c r="B4" s="22" t="s">
        <v>6</v>
      </c>
      <c r="C4" s="6" t="s">
        <v>8</v>
      </c>
      <c r="D4" s="6" t="s">
        <v>5</v>
      </c>
      <c r="E4" s="6" t="s">
        <v>7</v>
      </c>
      <c r="F4" s="14"/>
      <c r="G4" s="22" t="s">
        <v>6</v>
      </c>
      <c r="H4" s="6" t="s">
        <v>8</v>
      </c>
      <c r="I4" s="6" t="s">
        <v>5</v>
      </c>
      <c r="J4" s="6" t="s">
        <v>7</v>
      </c>
    </row>
    <row r="5" spans="1:10" ht="15.75">
      <c r="A5" s="2" t="s">
        <v>24</v>
      </c>
      <c r="B5" s="18">
        <f>'256 hours'!M9</f>
        <v>0</v>
      </c>
      <c r="C5" s="18">
        <f>'256 hours'!M10</f>
        <v>5</v>
      </c>
      <c r="D5" s="18">
        <f>'256 hours'!M11</f>
        <v>0</v>
      </c>
      <c r="E5" s="19" t="str">
        <f>'256 hours'!M12</f>
        <v>N/A</v>
      </c>
      <c r="F5" s="18"/>
      <c r="G5" s="18">
        <f>'512 hours'!M9</f>
        <v>0</v>
      </c>
      <c r="H5" s="18">
        <f>'512 hours'!M10</f>
        <v>5</v>
      </c>
      <c r="I5" s="18">
        <f>'512 hours'!M11</f>
        <v>0</v>
      </c>
      <c r="J5" s="19" t="str">
        <f>'512 hours'!M12</f>
        <v>N/A</v>
      </c>
    </row>
    <row r="6" spans="1:10" ht="15.75">
      <c r="A6" s="2" t="s">
        <v>26</v>
      </c>
      <c r="B6" s="18">
        <f>'256 hours'!M26</f>
        <v>0</v>
      </c>
      <c r="C6" s="18">
        <f>'256 hours'!M27</f>
        <v>5</v>
      </c>
      <c r="D6" s="18">
        <f>'256 hours'!M28</f>
        <v>0</v>
      </c>
      <c r="E6" s="20" t="str">
        <f>'256 hours'!M29</f>
        <v>N/A</v>
      </c>
      <c r="F6" s="18"/>
      <c r="G6" s="18">
        <f>'512 hours'!M25</f>
        <v>0</v>
      </c>
      <c r="H6" s="18">
        <f>'512 hours'!M26</f>
        <v>5</v>
      </c>
      <c r="I6" s="18">
        <f>'512 hours'!M27</f>
        <v>0</v>
      </c>
      <c r="J6" s="20" t="str">
        <f>'512 hours'!M28</f>
        <v>N/A</v>
      </c>
    </row>
    <row r="7" spans="1:10" ht="15.75">
      <c r="A7" s="2" t="s">
        <v>27</v>
      </c>
      <c r="B7" s="5">
        <f>'256 hours'!M43</f>
        <v>0</v>
      </c>
      <c r="C7" s="5">
        <f>'256 hours'!M44</f>
        <v>5</v>
      </c>
      <c r="D7" s="5">
        <f>'256 hours'!M45</f>
        <v>0</v>
      </c>
      <c r="E7" s="21" t="str">
        <f>'256 hours'!M46</f>
        <v>N/A</v>
      </c>
      <c r="F7" s="5"/>
      <c r="G7" s="5">
        <f>'512 hours'!M42</f>
        <v>0</v>
      </c>
      <c r="H7" s="5">
        <f>'512 hours'!M43</f>
        <v>5</v>
      </c>
      <c r="I7" s="5">
        <f>'512 hours'!M44</f>
        <v>0</v>
      </c>
      <c r="J7" s="21" t="str">
        <f>'512 hours'!M45</f>
        <v>N/A</v>
      </c>
    </row>
    <row r="8" spans="1:10" ht="15.75">
      <c r="A8" s="2" t="s">
        <v>25</v>
      </c>
      <c r="B8" s="5">
        <f>'256 hours'!M60</f>
        <v>0</v>
      </c>
      <c r="C8" s="5">
        <f>'256 hours'!M61</f>
        <v>5</v>
      </c>
      <c r="D8" s="5">
        <f>'256 hours'!M62</f>
        <v>0</v>
      </c>
      <c r="E8" s="21" t="str">
        <f>'256 hours'!M63</f>
        <v>N/A</v>
      </c>
      <c r="F8" s="5"/>
      <c r="G8" s="5">
        <f>'512 hours'!M59</f>
        <v>0</v>
      </c>
      <c r="H8" s="5">
        <f>'512 hours'!M60</f>
        <v>5</v>
      </c>
      <c r="I8" s="5">
        <f>'512 hours'!M61</f>
        <v>0</v>
      </c>
      <c r="J8" s="21" t="str">
        <f>'512 hours'!M62</f>
        <v>N/A</v>
      </c>
    </row>
    <row r="9" spans="1:10" ht="15.75">
      <c r="A9" s="2" t="s">
        <v>139</v>
      </c>
      <c r="B9" s="5">
        <f>'256 hours'!M77</f>
        <v>0</v>
      </c>
      <c r="C9" s="5">
        <f>'256 hours'!M78</f>
        <v>5</v>
      </c>
      <c r="D9" s="5">
        <f>'256 hours'!M79</f>
        <v>0</v>
      </c>
      <c r="E9" s="21" t="str">
        <f>'256 hours'!M80</f>
        <v>N/A</v>
      </c>
      <c r="F9" s="5"/>
      <c r="G9" s="5">
        <f>'512 hours'!M76</f>
        <v>0</v>
      </c>
      <c r="H9" s="5">
        <f>'512 hours'!M77</f>
        <v>5</v>
      </c>
      <c r="I9" s="5">
        <f>'512 hours'!M78</f>
        <v>0</v>
      </c>
      <c r="J9" s="21" t="str">
        <f>'512 hours'!M79</f>
        <v>N/A</v>
      </c>
    </row>
    <row r="10" spans="1:10" ht="15.75">
      <c r="A10" s="2" t="s">
        <v>33</v>
      </c>
      <c r="B10" s="2">
        <f>'256 hours'!M94</f>
        <v>0</v>
      </c>
      <c r="C10" s="2">
        <f>'256 hours'!M95</f>
        <v>5</v>
      </c>
      <c r="D10" s="2">
        <f>'256 hours'!M96</f>
        <v>0</v>
      </c>
      <c r="E10" s="65" t="str">
        <f>'256 hours'!M97</f>
        <v>N/A</v>
      </c>
      <c r="G10" s="2">
        <f>'512 hours'!M93</f>
        <v>0</v>
      </c>
      <c r="H10" s="2">
        <f>'512 hours'!M94</f>
        <v>5</v>
      </c>
      <c r="I10" s="2">
        <f>'512 hours'!M95</f>
        <v>0</v>
      </c>
      <c r="J10" s="65" t="str">
        <f>'512 hours'!M96</f>
        <v>N/A</v>
      </c>
    </row>
    <row r="11" spans="1:10" ht="15.75">
      <c r="A11" s="12" t="s">
        <v>34</v>
      </c>
      <c r="B11" s="12">
        <f>'256 hours'!M111</f>
        <v>0</v>
      </c>
      <c r="C11" s="12">
        <f>'256 hours'!M112</f>
        <v>5</v>
      </c>
      <c r="D11" s="12">
        <f>'256 hours'!M113</f>
        <v>0</v>
      </c>
      <c r="E11" s="66" t="str">
        <f>'256 hours'!M114</f>
        <v>N/A</v>
      </c>
      <c r="F11" s="12"/>
      <c r="G11" s="12">
        <f>'512 hours'!M110</f>
        <v>0</v>
      </c>
      <c r="H11" s="12">
        <f>'512 hours'!M111</f>
        <v>5</v>
      </c>
      <c r="I11" s="12">
        <f>'512 hours'!M112</f>
        <v>0</v>
      </c>
      <c r="J11" s="66" t="str">
        <f>'512 hours'!M113</f>
        <v>N/A</v>
      </c>
    </row>
    <row r="12" spans="1:9" s="4" customFormat="1" ht="16.5" thickBot="1">
      <c r="A12" s="107" t="s">
        <v>35</v>
      </c>
      <c r="B12" s="4">
        <f>SUM(B5:B11)</f>
        <v>0</v>
      </c>
      <c r="C12" s="4">
        <f>SUM(C5:C11)</f>
        <v>35</v>
      </c>
      <c r="D12" s="4">
        <f>SUM(D5:D11)</f>
        <v>0</v>
      </c>
      <c r="E12" s="27"/>
      <c r="G12" s="4">
        <f>SUM(G5:G11)</f>
        <v>0</v>
      </c>
      <c r="H12" s="4">
        <f>SUM(H5:H11)</f>
        <v>35</v>
      </c>
      <c r="I12" s="4">
        <f>SUM(I5:I11)</f>
        <v>0</v>
      </c>
    </row>
    <row r="13" spans="1:10" s="4" customFormat="1" ht="17.25" thickBot="1" thickTop="1">
      <c r="A13" s="107" t="s">
        <v>36</v>
      </c>
      <c r="E13" s="67" t="str">
        <f>IF(D12=0,"N/A",AVERAGE(E5:E11))</f>
        <v>N/A</v>
      </c>
      <c r="I13" s="25"/>
      <c r="J13" s="67" t="str">
        <f>IF(I12=0,"N/A",AVERAGE(J5:J11))</f>
        <v>N/A</v>
      </c>
    </row>
    <row r="14" spans="1:12" s="104" customFormat="1" ht="63.75" customHeight="1" thickTop="1">
      <c r="A14" s="105"/>
      <c r="B14" s="105"/>
      <c r="C14" s="105"/>
      <c r="D14" s="105"/>
      <c r="E14" s="105"/>
      <c r="F14" s="105"/>
      <c r="G14" s="105"/>
      <c r="H14" s="105"/>
      <c r="I14" s="105"/>
      <c r="J14" s="105"/>
      <c r="K14" s="105"/>
      <c r="L14" s="105"/>
    </row>
    <row r="15" spans="1:12" s="104" customFormat="1" ht="15.75">
      <c r="A15" s="106"/>
      <c r="B15" s="105"/>
      <c r="C15" s="105"/>
      <c r="D15" s="105"/>
      <c r="E15" s="106"/>
      <c r="F15" s="105"/>
      <c r="G15" s="105"/>
      <c r="H15" s="106"/>
      <c r="I15" s="105"/>
      <c r="J15" s="105"/>
      <c r="K15" s="106"/>
      <c r="L15" s="105"/>
    </row>
    <row r="16" spans="1:12" s="104" customFormat="1" ht="15.75">
      <c r="A16" s="106"/>
      <c r="B16" s="105"/>
      <c r="C16" s="105"/>
      <c r="D16" s="105"/>
      <c r="E16" s="105"/>
      <c r="F16" s="105"/>
      <c r="G16" s="105"/>
      <c r="H16" s="105"/>
      <c r="I16" s="105"/>
      <c r="J16" s="105"/>
      <c r="K16" s="105"/>
      <c r="L16" s="105"/>
    </row>
    <row r="17" spans="1:12" s="104" customFormat="1" ht="15.75">
      <c r="A17" s="106"/>
      <c r="B17" s="105"/>
      <c r="C17" s="105"/>
      <c r="D17" s="105"/>
      <c r="E17" s="105"/>
      <c r="F17" s="105"/>
      <c r="G17" s="105"/>
      <c r="H17" s="105"/>
      <c r="I17" s="105"/>
      <c r="J17" s="105"/>
      <c r="K17" s="105"/>
      <c r="L17" s="105"/>
    </row>
    <row r="18" spans="1:12" s="104" customFormat="1" ht="15.75">
      <c r="A18" s="106"/>
      <c r="B18" s="105"/>
      <c r="C18" s="105"/>
      <c r="D18" s="105"/>
      <c r="E18" s="105"/>
      <c r="F18" s="105"/>
      <c r="G18" s="105"/>
      <c r="H18" s="105"/>
      <c r="I18" s="105"/>
      <c r="J18" s="105"/>
      <c r="K18" s="105"/>
      <c r="L18" s="105"/>
    </row>
    <row r="19" spans="1:12" s="104" customFormat="1" ht="15.75">
      <c r="A19" s="106"/>
      <c r="B19" s="105"/>
      <c r="C19" s="105"/>
      <c r="D19" s="105"/>
      <c r="E19" s="105"/>
      <c r="F19" s="105"/>
      <c r="G19" s="105"/>
      <c r="H19" s="105"/>
      <c r="I19" s="105"/>
      <c r="J19" s="105"/>
      <c r="K19" s="105"/>
      <c r="L19" s="105"/>
    </row>
    <row r="20" spans="1:12" s="104" customFormat="1" ht="60.75" customHeight="1">
      <c r="A20" s="106"/>
      <c r="B20" s="105"/>
      <c r="C20" s="105"/>
      <c r="D20" s="105"/>
      <c r="E20" s="105"/>
      <c r="F20" s="105"/>
      <c r="G20" s="105"/>
      <c r="H20" s="105"/>
      <c r="I20" s="105"/>
      <c r="J20" s="105"/>
      <c r="K20" s="105"/>
      <c r="L20" s="105"/>
    </row>
    <row r="21" spans="1:12" s="104" customFormat="1" ht="15.75">
      <c r="A21" s="106"/>
      <c r="B21" s="105"/>
      <c r="C21" s="105"/>
      <c r="D21" s="105"/>
      <c r="E21" s="106"/>
      <c r="F21" s="105"/>
      <c r="G21" s="105"/>
      <c r="H21" s="105"/>
      <c r="I21" s="105"/>
      <c r="J21" s="105"/>
      <c r="K21" s="105"/>
      <c r="L21" s="105"/>
    </row>
    <row r="22" spans="1:12" s="104" customFormat="1" ht="15.75">
      <c r="A22" s="105"/>
      <c r="B22" s="105"/>
      <c r="C22" s="105"/>
      <c r="D22" s="105"/>
      <c r="E22" s="105"/>
      <c r="F22" s="105"/>
      <c r="G22" s="105"/>
      <c r="H22" s="105"/>
      <c r="I22" s="105"/>
      <c r="J22" s="105"/>
      <c r="K22" s="105"/>
      <c r="L22" s="105"/>
    </row>
    <row r="23" ht="15.75">
      <c r="I23" s="15"/>
    </row>
    <row r="24" ht="15.75">
      <c r="I24" s="15"/>
    </row>
    <row r="25" ht="15.75">
      <c r="I25" s="15"/>
    </row>
    <row r="26" ht="15.75">
      <c r="I26" s="15"/>
    </row>
  </sheetData>
  <sheetProtection password="D737" sheet="1" selectLockedCells="1"/>
  <mergeCells count="1">
    <mergeCell ref="A1:J1"/>
  </mergeCells>
  <printOptions/>
  <pageMargins left="0.75" right="0.75" top="1" bottom="1" header="0.5" footer="0.5"/>
  <pageSetup horizontalDpi="600" verticalDpi="600" orientation="landscape" r:id="rId1"/>
  <headerFooter alignWithMargins="0">
    <oddFooter>&amp;Rv06062008,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Jeanette Harder</dc:creator>
  <cp:keywords/>
  <dc:description/>
  <cp:lastModifiedBy>Michelle Nelsen</cp:lastModifiedBy>
  <cp:lastPrinted>2018-05-03T17:24:05Z</cp:lastPrinted>
  <dcterms:created xsi:type="dcterms:W3CDTF">2007-02-14T18:24:31Z</dcterms:created>
  <dcterms:modified xsi:type="dcterms:W3CDTF">2019-09-09T19:41:51Z</dcterms:modified>
  <cp:category/>
  <cp:version/>
  <cp:contentType/>
  <cp:contentStatus/>
</cp:coreProperties>
</file>