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omail-my.sharepoint.com/personal/hford_unomaha_edu/Documents/Desktop/Concentration Fliers/"/>
    </mc:Choice>
  </mc:AlternateContent>
  <xr:revisionPtr revIDLastSave="82" documentId="11_64206AC7D46AF8099C2B307B30695FA5D3E58EEB" xr6:coauthVersionLast="47" xr6:coauthVersionMax="47" xr10:uidLastSave="{92B1B3A6-6B27-4FEF-AF93-D8B939CE1114}"/>
  <bookViews>
    <workbookView xWindow="-120" yWindow="-120" windowWidth="29040" windowHeight="15840" xr2:uid="{00000000-000D-0000-FFFF-FFFF00000000}"/>
  </bookViews>
  <sheets>
    <sheet name="WORKSHEET" sheetId="1" r:id="rId1"/>
    <sheet name="Concentration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6" i="1" l="1"/>
  <c r="V16" i="1"/>
  <c r="T16" i="1"/>
  <c r="U1" i="1"/>
  <c r="D44" i="4" l="1"/>
  <c r="B44" i="4" s="1"/>
  <c r="D12" i="4" l="1"/>
  <c r="B12" i="4" s="1"/>
  <c r="Q35" i="1" l="1"/>
  <c r="O35" i="1" l="1"/>
  <c r="Q27" i="1" l="1"/>
  <c r="O27" i="1" s="1"/>
  <c r="D28" i="4" l="1"/>
  <c r="B28" i="4" s="1"/>
  <c r="Q42" i="1"/>
  <c r="O42" i="1" s="1"/>
  <c r="E27" i="1" l="1"/>
  <c r="C27" i="1" s="1"/>
  <c r="Q18" i="1"/>
  <c r="O18" i="1" s="1"/>
  <c r="E47" i="1" l="1"/>
  <c r="V43" i="1" l="1"/>
  <c r="J46" i="1"/>
  <c r="H46" i="1" s="1"/>
  <c r="J38" i="1"/>
  <c r="H38" i="1" s="1"/>
  <c r="E20" i="1"/>
  <c r="C20" i="1" s="1"/>
  <c r="C47" i="1"/>
  <c r="E37" i="1"/>
  <c r="E14" i="1"/>
  <c r="C37" i="1" l="1"/>
  <c r="C14" i="1"/>
</calcChain>
</file>

<file path=xl/sharedStrings.xml><?xml version="1.0" encoding="utf-8"?>
<sst xmlns="http://schemas.openxmlformats.org/spreadsheetml/2006/main" count="194" uniqueCount="114">
  <si>
    <t>Course Name</t>
  </si>
  <si>
    <t>Course #</t>
  </si>
  <si>
    <t>Hours</t>
  </si>
  <si>
    <t>Done:</t>
  </si>
  <si>
    <t>FUNDAMENTAL ACADEMIC SKILLS (15 HOURS):</t>
  </si>
  <si>
    <t>UNO GENERAL EDUCATION REQUIREMENTS</t>
  </si>
  <si>
    <t>(Must be completed by all UNO students)</t>
  </si>
  <si>
    <t>TO DO:</t>
  </si>
  <si>
    <t>Lab</t>
  </si>
  <si>
    <t xml:space="preserve">PHONE:  </t>
  </si>
  <si>
    <t xml:space="preserve">EMAIL: </t>
  </si>
  <si>
    <t>ENGLISH COMPOSITION (9 CREDITS):</t>
  </si>
  <si>
    <t>MATHEMATICS (3 CREDITS):</t>
  </si>
  <si>
    <t>PUBLIC SPEAKING (3 CREDITS):</t>
  </si>
  <si>
    <t>HUMANITIES/FINE ARTS (9 CREDITS):</t>
  </si>
  <si>
    <t>CULTURAL DIVERSITY (6 CREDITS):</t>
  </si>
  <si>
    <t>(Must be completed by all BS in Gerontology Students)</t>
  </si>
  <si>
    <t>BACHELOR OF SCIENCE (B.S.) IN GERONTOLOGY  REQUIREMENTS</t>
  </si>
  <si>
    <t>GERO 2000</t>
  </si>
  <si>
    <t>Intro to Gerontology</t>
  </si>
  <si>
    <t>GERO 3070</t>
  </si>
  <si>
    <t>Death &amp; Dying</t>
  </si>
  <si>
    <t>GERO 4460</t>
  </si>
  <si>
    <t>Psych of Adult Devel</t>
  </si>
  <si>
    <t>GERO 4470</t>
  </si>
  <si>
    <t>Mental Health &amp; Aging</t>
  </si>
  <si>
    <t>GERO 4550</t>
  </si>
  <si>
    <t>Health Aspects of Aging</t>
  </si>
  <si>
    <t>GERO 4690</t>
  </si>
  <si>
    <t>Working w/ Minority Elderly</t>
  </si>
  <si>
    <t>GERONTOLOGY PRACTICUM (3 CREDITS)</t>
  </si>
  <si>
    <t>GERO 4940</t>
  </si>
  <si>
    <t>Practicum</t>
  </si>
  <si>
    <t>GERO 4850</t>
  </si>
  <si>
    <t>Transfer Credit, AP Credit, Retroactive Credit:</t>
  </si>
  <si>
    <t>^</t>
  </si>
  <si>
    <t>Student Groups:</t>
  </si>
  <si>
    <t>1.</t>
  </si>
  <si>
    <t>2.</t>
  </si>
  <si>
    <t>ABR Requirements:</t>
  </si>
  <si>
    <r>
      <rPr>
        <b/>
        <i/>
        <sz val="8"/>
        <color theme="1"/>
        <rFont val="Arial"/>
        <family val="2"/>
      </rPr>
      <t>NOTE:</t>
    </r>
    <r>
      <rPr>
        <i/>
        <sz val="8"/>
        <color theme="1"/>
        <rFont val="Arial"/>
        <family val="2"/>
      </rPr>
      <t xml:space="preserve"> A 2.0 GPA is required to graduate from UNO.</t>
    </r>
  </si>
  <si>
    <t>GENERAL GUIDELINES:</t>
  </si>
  <si>
    <r>
      <rPr>
        <sz val="9"/>
        <color theme="1"/>
        <rFont val="Symbol"/>
        <family val="1"/>
        <charset val="2"/>
      </rPr>
      <t>·</t>
    </r>
    <r>
      <rPr>
        <sz val="9"/>
        <color theme="1"/>
        <rFont val="Arial"/>
        <family val="2"/>
      </rPr>
      <t xml:space="preserve"> Use the general education website:</t>
    </r>
  </si>
  <si>
    <r>
      <t xml:space="preserve">· </t>
    </r>
    <r>
      <rPr>
        <sz val="9"/>
        <color theme="1"/>
        <rFont val="Arial"/>
        <family val="2"/>
      </rPr>
      <t>General Education must be a "C-'" or higher</t>
    </r>
  </si>
  <si>
    <t>GERONTOLOGY CORE (24 CREDITS)</t>
  </si>
  <si>
    <t>Global:</t>
  </si>
  <si>
    <t>US:</t>
  </si>
  <si>
    <t xml:space="preserve">ADMINISTRATION CONCENTRATION (18 CREDITS): </t>
  </si>
  <si>
    <t xml:space="preserve">Advisor:  </t>
  </si>
  <si>
    <t xml:space="preserve">  http://gened.unomaha.edu/approvedcourses.php</t>
  </si>
  <si>
    <t>Remaining:</t>
  </si>
  <si>
    <t xml:space="preserve">Remaining: </t>
  </si>
  <si>
    <t xml:space="preserve">   higher.  </t>
  </si>
  <si>
    <r>
      <rPr>
        <sz val="9"/>
        <color theme="1"/>
        <rFont val="Symbol"/>
        <family val="1"/>
        <charset val="2"/>
      </rPr>
      <t>·</t>
    </r>
    <r>
      <rPr>
        <sz val="9"/>
        <color theme="1"/>
        <rFont val="Arial"/>
        <family val="2"/>
      </rPr>
      <t xml:space="preserve">  If a UNO minor is chosen, students must </t>
    </r>
  </si>
  <si>
    <t xml:space="preserve">   meet the minor requirements.  </t>
  </si>
  <si>
    <r>
      <rPr>
        <sz val="9"/>
        <color theme="1"/>
        <rFont val="Symbol"/>
        <family val="1"/>
        <charset val="2"/>
      </rPr>
      <t>·</t>
    </r>
    <r>
      <rPr>
        <sz val="9"/>
        <color theme="1"/>
        <rFont val="Arial"/>
        <family val="2"/>
      </rPr>
      <t xml:space="preserve"> GERO courses must be a "C-" or higher</t>
    </r>
  </si>
  <si>
    <r>
      <rPr>
        <sz val="9"/>
        <color theme="1"/>
        <rFont val="Symbol"/>
        <family val="1"/>
        <charset val="2"/>
      </rPr>
      <t>·</t>
    </r>
    <r>
      <rPr>
        <sz val="9"/>
        <color theme="1"/>
        <rFont val="Arial"/>
        <family val="2"/>
      </rPr>
      <t xml:space="preserve"> Gerontology Concentrations must be "C-" or</t>
    </r>
  </si>
  <si>
    <t>STATS &amp; RESEARCH METHODS (6 CREDITS)</t>
  </si>
  <si>
    <t>#</t>
  </si>
  <si>
    <t>%</t>
  </si>
  <si>
    <r>
      <rPr>
        <b/>
        <sz val="8"/>
        <color theme="1"/>
        <rFont val="Arial Narrow"/>
        <family val="2"/>
      </rPr>
      <t xml:space="preserve">NOTE: </t>
    </r>
    <r>
      <rPr>
        <sz val="8"/>
        <color theme="1"/>
        <rFont val="Arial Narrow"/>
        <family val="2"/>
      </rPr>
      <t>These "double count" in other areas.  GERO 2000 satisfies US Diversity requirement.</t>
    </r>
  </si>
  <si>
    <r>
      <t xml:space="preserve">APPROVED COURSES:  </t>
    </r>
    <r>
      <rPr>
        <sz val="8"/>
        <color theme="1"/>
        <rFont val="Arial Narrow"/>
        <family val="2"/>
      </rPr>
      <t>See advisor for list</t>
    </r>
  </si>
  <si>
    <t>Long Term Care Admin</t>
  </si>
  <si>
    <t>NATURAL &amp; PHYSICAL SCI (7 CREDITS):</t>
  </si>
  <si>
    <t xml:space="preserve">HEALTHY AGING CONCENTRATION (18 HOURS): </t>
  </si>
  <si>
    <t xml:space="preserve">PRE-HEALTH CONCENTRATION (18 CREDITS): </t>
  </si>
  <si>
    <t>Biology of Aging</t>
  </si>
  <si>
    <t>GERO 3500</t>
  </si>
  <si>
    <t>GERO 4560</t>
  </si>
  <si>
    <t>Nutrition &amp; Aging</t>
  </si>
  <si>
    <t>Senior Housing</t>
  </si>
  <si>
    <t>GERO 4520</t>
  </si>
  <si>
    <t>GERO 4510</t>
  </si>
  <si>
    <t>DISTRIBUTION REQUIREMENTS and CULTURAL DIVERSITY (31 HOURS):</t>
  </si>
  <si>
    <t>CMST 1110/2120</t>
  </si>
  <si>
    <t>ENGL 1150/1154</t>
  </si>
  <si>
    <t>ENGL 1160/1164</t>
  </si>
  <si>
    <t xml:space="preserve">Last updated:  </t>
  </si>
  <si>
    <t>**Can be completed on campus</t>
  </si>
  <si>
    <t>MATH /STEM 1120, MATH 1130, MATH 1220, MATH 1530</t>
  </si>
  <si>
    <r>
      <t xml:space="preserve">NOTE: </t>
    </r>
    <r>
      <rPr>
        <sz val="8"/>
        <color theme="1"/>
        <rFont val="Arial Narrow"/>
        <family val="2"/>
      </rPr>
      <t>Consult w/ advisor for best courses, based on interest(s).  Suggested courses from: CHEM: 1140/1144, 1180/1184, 1190/1194, 2210/2210, 2250, 2260/2274  BIOL: 1450, 1750, 2140, 2440, 2740, 2840, 3020  HEKI 3090, PE 2400/2500, PHYS: 1050/1054, 1110/1154, 1120/1164, 2110/1154, 2120/1164</t>
    </r>
  </si>
  <si>
    <t>Recreation for the Aging</t>
  </si>
  <si>
    <t>Heather Ford</t>
  </si>
  <si>
    <t>Current GPA:</t>
  </si>
  <si>
    <t>GERONTOLOGY ELECTIVES (9 CREDITS)</t>
  </si>
  <si>
    <t>STUDENT ID#:</t>
  </si>
  <si>
    <t>NAME:</t>
  </si>
  <si>
    <t>Statistics</t>
  </si>
  <si>
    <t>Research Methods</t>
  </si>
  <si>
    <r>
      <t xml:space="preserve">NOTE: </t>
    </r>
    <r>
      <rPr>
        <sz val="8"/>
        <color theme="1"/>
        <rFont val="Arial Narrow"/>
        <family val="2"/>
      </rPr>
      <t xml:space="preserve"> All grades must be "C-" or higher. 21 GERO elective and/or core hours must be taken at UNO/UNL.</t>
    </r>
  </si>
  <si>
    <r>
      <t xml:space="preserve">APPROVED COURSES:  </t>
    </r>
    <r>
      <rPr>
        <sz val="8"/>
        <color theme="1"/>
        <rFont val="Arial Narrow"/>
        <family val="2"/>
      </rPr>
      <t xml:space="preserve">Any undergraduate GERO course.  All grades must be "C-" or higher.  </t>
    </r>
  </si>
  <si>
    <r>
      <rPr>
        <b/>
        <sz val="8"/>
        <color theme="1"/>
        <rFont val="Arial Narrow"/>
        <family val="2"/>
      </rPr>
      <t xml:space="preserve">NOTE: </t>
    </r>
    <r>
      <rPr>
        <sz val="8"/>
        <color theme="1"/>
        <rFont val="Arial Narrow"/>
        <family val="2"/>
      </rPr>
      <t xml:space="preserve">Pre-Requisite 9 hours of GERO </t>
    </r>
    <r>
      <rPr>
        <u/>
        <sz val="8"/>
        <color theme="1"/>
        <rFont val="Arial Narrow"/>
        <family val="2"/>
      </rPr>
      <t>and</t>
    </r>
    <r>
      <rPr>
        <sz val="8"/>
        <color theme="1"/>
        <rFont val="Arial Narrow"/>
        <family val="2"/>
      </rPr>
      <t xml:space="preserve"> 2.50 GPA.  156 hours required in the practicum site.  C- or higher.  3 Credits required.  6 credits may be taken, with 3 hours being used in GERO or Free Electives</t>
    </r>
  </si>
  <si>
    <r>
      <t xml:space="preserve">NOTE:  </t>
    </r>
    <r>
      <rPr>
        <sz val="8"/>
        <color theme="1"/>
        <rFont val="Arial Narrow"/>
        <family val="2"/>
      </rPr>
      <t xml:space="preserve">Complete from </t>
    </r>
    <r>
      <rPr>
        <u/>
        <sz val="8"/>
        <color theme="1"/>
        <rFont val="Arial Narrow"/>
        <family val="2"/>
      </rPr>
      <t>2 different disciplines</t>
    </r>
    <r>
      <rPr>
        <sz val="8"/>
        <color theme="1"/>
        <rFont val="Arial Narrow"/>
        <family val="2"/>
      </rPr>
      <t>.  One course must contain a lab.</t>
    </r>
  </si>
  <si>
    <r>
      <rPr>
        <b/>
        <sz val="8"/>
        <color theme="1"/>
        <rFont val="Arial Narrow"/>
        <family val="2"/>
      </rPr>
      <t xml:space="preserve">NOTE: </t>
    </r>
    <r>
      <rPr>
        <sz val="8"/>
        <color theme="1"/>
        <rFont val="Arial Narrow"/>
        <family val="2"/>
      </rPr>
      <t xml:space="preserve">Complete from at least two disciplines.                            </t>
    </r>
  </si>
  <si>
    <r>
      <rPr>
        <b/>
        <sz val="8"/>
        <color theme="1"/>
        <rFont val="Arial Narrow"/>
        <family val="2"/>
      </rPr>
      <t>NOTE:</t>
    </r>
    <r>
      <rPr>
        <sz val="8"/>
        <color theme="1"/>
        <rFont val="Arial Narrow"/>
        <family val="2"/>
      </rPr>
      <t xml:space="preserve"> Complete from at least two disciplines.                              </t>
    </r>
  </si>
  <si>
    <t>Hospice</t>
  </si>
  <si>
    <t>GERO 3250</t>
  </si>
  <si>
    <t>GERO 4600</t>
  </si>
  <si>
    <t>Mgmt &amp; Admin of Aging Prgm</t>
  </si>
  <si>
    <t>GERO 4420</t>
  </si>
  <si>
    <r>
      <t xml:space="preserve">APPROVED COURSES: </t>
    </r>
    <r>
      <rPr>
        <sz val="8"/>
        <color theme="1"/>
        <rFont val="Arial Narrow"/>
        <family val="2"/>
      </rPr>
      <t xml:space="preserve"> GERO 4570, GERO 4200, PHHB 1500, PHHB 2070, PHHB 2850, PHHB 2310, PHHB 3080, PHHB 3310, PHHB 4650, PHHB 4130, HEKI 3090, PE 1800, KINS 3900.  May choose up to 3 courses from: PEA 100 level</t>
    </r>
  </si>
  <si>
    <r>
      <rPr>
        <b/>
        <sz val="8"/>
        <color theme="1"/>
        <rFont val="Arial Narrow"/>
        <family val="2"/>
      </rPr>
      <t xml:space="preserve">NOTE:  </t>
    </r>
    <r>
      <rPr>
        <sz val="8"/>
        <color theme="1"/>
        <rFont val="Arial Narrow"/>
        <family val="2"/>
      </rPr>
      <t>Three additional courses can be from:  ACCT 2000/2010/2020, ECON 2200/2220, GERO 4200, GERO 4500, MGMT 3490/3710, MKT 3310, PA 2000/2170/3180/3200/3500, RELU 2410, SPCH 3130</t>
    </r>
  </si>
  <si>
    <t>Stats Course: Choose based on career goals</t>
  </si>
  <si>
    <t>FREE ELECTIVES (Approx. 20 CREDITS):</t>
  </si>
  <si>
    <t>**Can be completed online or on campus</t>
  </si>
  <si>
    <t>** Can be completed online or on campus</t>
  </si>
  <si>
    <t>Approved Statistics course</t>
  </si>
  <si>
    <t xml:space="preserve">CONCENTRATION or MINOR (18 CREDITS): </t>
  </si>
  <si>
    <t>ENGL 3050/MGMT 3200/ENGL 2400</t>
  </si>
  <si>
    <t xml:space="preserve">Community Rscs or Programs and Svcs </t>
  </si>
  <si>
    <t>GERO 3000 or 4670</t>
  </si>
  <si>
    <t>Total Credits Completed:</t>
  </si>
  <si>
    <t xml:space="preserve">Credits remaining (out of 120): </t>
  </si>
  <si>
    <t>SOCIAL SCIENCE (9 CREDITS):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</si>
</sst>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u/>
      <sz val="8.25"/>
      <color theme="10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.5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color theme="1"/>
      <name val="Arial"/>
      <family val="2"/>
    </font>
    <font>
      <u/>
      <sz val="9"/>
      <color theme="1"/>
      <name val="Arial"/>
      <family val="2"/>
    </font>
    <font>
      <sz val="7.5"/>
      <color theme="1"/>
      <name val="Arial"/>
      <family val="2"/>
    </font>
    <font>
      <b/>
      <sz val="11"/>
      <color rgb="FF00B050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u/>
      <sz val="8.5"/>
      <color theme="1"/>
      <name val="Arial"/>
      <family val="2"/>
    </font>
    <font>
      <sz val="8.5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1"/>
      <name val="Symbol"/>
      <family val="1"/>
      <charset val="2"/>
    </font>
    <font>
      <b/>
      <sz val="7"/>
      <name val="Arial Narrow"/>
      <family val="2"/>
    </font>
    <font>
      <b/>
      <sz val="7"/>
      <color theme="1"/>
      <name val="Arial Narrow"/>
      <family val="2"/>
    </font>
    <font>
      <b/>
      <u/>
      <sz val="7"/>
      <color theme="1"/>
      <name val="Arial Narrow"/>
      <family val="2"/>
    </font>
    <font>
      <sz val="7"/>
      <color theme="1"/>
      <name val="Arial Narrow"/>
      <family val="2"/>
    </font>
    <font>
      <sz val="7"/>
      <name val="Arial Narrow"/>
      <family val="2"/>
    </font>
    <font>
      <u/>
      <sz val="7"/>
      <color theme="1"/>
      <name val="Arial Narrow"/>
      <family val="2"/>
    </font>
    <font>
      <b/>
      <sz val="7"/>
      <color rgb="FFFF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8"/>
      <color theme="1"/>
      <name val="Arial Narrow"/>
      <family val="2"/>
    </font>
    <font>
      <i/>
      <sz val="8.5"/>
      <color theme="1"/>
      <name val="Arial"/>
      <family val="2"/>
    </font>
    <font>
      <u/>
      <sz val="7"/>
      <name val="Arial Narrow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9" fillId="0" borderId="0" xfId="0" applyFont="1"/>
    <xf numFmtId="0" fontId="5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38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29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28" fillId="0" borderId="30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25" fillId="0" borderId="0" xfId="0" applyFont="1" applyAlignment="1">
      <alignment horizontal="right" vertical="top"/>
    </xf>
    <xf numFmtId="0" fontId="28" fillId="0" borderId="0" xfId="0" applyFont="1" applyAlignment="1">
      <alignment horizontal="right" vertical="top"/>
    </xf>
    <xf numFmtId="0" fontId="28" fillId="0" borderId="0" xfId="0" applyFont="1" applyAlignment="1">
      <alignment horizontal="center" vertical="top"/>
    </xf>
    <xf numFmtId="0" fontId="7" fillId="2" borderId="26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7" fillId="0" borderId="27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0" fontId="28" fillId="0" borderId="28" xfId="0" applyFont="1" applyBorder="1" applyAlignment="1">
      <alignment horizontal="right" vertical="top"/>
    </xf>
    <xf numFmtId="0" fontId="2" fillId="0" borderId="28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9" fillId="0" borderId="29" xfId="0" applyFont="1" applyBorder="1" applyAlignment="1">
      <alignment vertical="top"/>
    </xf>
    <xf numFmtId="0" fontId="25" fillId="0" borderId="33" xfId="0" applyFont="1" applyBorder="1" applyAlignment="1">
      <alignment horizontal="right" vertical="top"/>
    </xf>
    <xf numFmtId="0" fontId="8" fillId="0" borderId="0" xfId="0" applyFont="1" applyAlignment="1">
      <alignment vertical="top"/>
    </xf>
    <xf numFmtId="0" fontId="27" fillId="0" borderId="0" xfId="0" applyFont="1" applyAlignment="1">
      <alignment horizontal="right" vertical="top"/>
    </xf>
    <xf numFmtId="0" fontId="8" fillId="0" borderId="34" xfId="0" applyFont="1" applyBorder="1" applyAlignment="1">
      <alignment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9" fillId="0" borderId="36" xfId="0" applyFont="1" applyBorder="1" applyAlignment="1">
      <alignment vertical="top"/>
    </xf>
    <xf numFmtId="0" fontId="9" fillId="0" borderId="0" xfId="0" applyFont="1" applyAlignment="1">
      <alignment vertical="top"/>
    </xf>
    <xf numFmtId="0" fontId="26" fillId="0" borderId="33" xfId="0" applyFont="1" applyBorder="1" applyAlignment="1">
      <alignment horizontal="right" vertical="top"/>
    </xf>
    <xf numFmtId="0" fontId="27" fillId="0" borderId="5" xfId="0" applyFont="1" applyBorder="1" applyAlignment="1">
      <alignment horizontal="right" vertical="top"/>
    </xf>
    <xf numFmtId="0" fontId="10" fillId="0" borderId="0" xfId="0" applyFont="1" applyAlignment="1">
      <alignment horizontal="left" vertical="top"/>
    </xf>
    <xf numFmtId="0" fontId="27" fillId="0" borderId="35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36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8" fillId="0" borderId="17" xfId="0" applyFont="1" applyBorder="1" applyAlignment="1">
      <alignment vertical="top"/>
    </xf>
    <xf numFmtId="0" fontId="8" fillId="0" borderId="14" xfId="0" applyFont="1" applyBorder="1" applyAlignment="1">
      <alignment horizontal="center" vertical="top"/>
    </xf>
    <xf numFmtId="0" fontId="8" fillId="0" borderId="14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vertical="top"/>
    </xf>
    <xf numFmtId="0" fontId="5" fillId="0" borderId="21" xfId="0" applyFont="1" applyBorder="1" applyAlignment="1">
      <alignment vertical="top"/>
    </xf>
    <xf numFmtId="0" fontId="16" fillId="0" borderId="0" xfId="0" applyFont="1" applyAlignment="1">
      <alignment vertical="top"/>
    </xf>
    <xf numFmtId="0" fontId="12" fillId="0" borderId="34" xfId="0" applyFont="1" applyBorder="1" applyAlignment="1">
      <alignment vertical="top"/>
    </xf>
    <xf numFmtId="0" fontId="27" fillId="0" borderId="33" xfId="0" applyFont="1" applyBorder="1" applyAlignment="1">
      <alignment horizontal="center" vertical="top"/>
    </xf>
    <xf numFmtId="0" fontId="8" fillId="0" borderId="34" xfId="0" applyFont="1" applyBorder="1" applyAlignment="1">
      <alignment horizontal="center" vertical="top"/>
    </xf>
    <xf numFmtId="0" fontId="27" fillId="0" borderId="0" xfId="0" applyFont="1" applyAlignment="1">
      <alignment horizontal="right" vertical="top" wrapText="1"/>
    </xf>
    <xf numFmtId="0" fontId="6" fillId="0" borderId="34" xfId="0" applyFont="1" applyBorder="1" applyAlignment="1">
      <alignment horizontal="center" vertical="top"/>
    </xf>
    <xf numFmtId="0" fontId="13" fillId="0" borderId="34" xfId="0" applyFont="1" applyBorder="1" applyAlignment="1">
      <alignment vertical="top"/>
    </xf>
    <xf numFmtId="0" fontId="13" fillId="0" borderId="36" xfId="0" applyFont="1" applyBorder="1" applyAlignment="1">
      <alignment vertical="top"/>
    </xf>
    <xf numFmtId="0" fontId="6" fillId="0" borderId="13" xfId="0" applyFont="1" applyBorder="1" applyAlignment="1">
      <alignment horizontal="center" vertical="top"/>
    </xf>
    <xf numFmtId="0" fontId="27" fillId="0" borderId="30" xfId="0" applyFont="1" applyBorder="1" applyAlignment="1">
      <alignment horizontal="right" vertical="top"/>
    </xf>
    <xf numFmtId="0" fontId="13" fillId="0" borderId="31" xfId="0" applyFont="1" applyBorder="1" applyAlignment="1">
      <alignment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top"/>
    </xf>
    <xf numFmtId="0" fontId="12" fillId="0" borderId="34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2" fillId="0" borderId="8" xfId="0" applyFont="1" applyBorder="1" applyAlignment="1">
      <alignment vertical="top"/>
    </xf>
    <xf numFmtId="0" fontId="15" fillId="0" borderId="34" xfId="0" applyFont="1" applyBorder="1" applyAlignment="1">
      <alignment horizontal="left" vertical="top" wrapText="1"/>
    </xf>
    <xf numFmtId="0" fontId="19" fillId="0" borderId="0" xfId="0" applyFont="1" applyAlignment="1">
      <alignment vertical="top"/>
    </xf>
    <xf numFmtId="49" fontId="20" fillId="0" borderId="0" xfId="0" applyNumberFormat="1" applyFont="1" applyAlignment="1">
      <alignment vertical="top"/>
    </xf>
    <xf numFmtId="0" fontId="9" fillId="0" borderId="34" xfId="0" applyFont="1" applyBorder="1" applyAlignment="1">
      <alignment vertical="top"/>
    </xf>
    <xf numFmtId="0" fontId="20" fillId="0" borderId="0" xfId="0" applyFont="1" applyAlignment="1">
      <alignment vertical="top"/>
    </xf>
    <xf numFmtId="0" fontId="28" fillId="0" borderId="33" xfId="0" applyFont="1" applyBorder="1" applyAlignment="1">
      <alignment horizontal="right" vertical="top"/>
    </xf>
    <xf numFmtId="0" fontId="27" fillId="0" borderId="31" xfId="0" applyFont="1" applyBorder="1" applyAlignment="1">
      <alignment horizontal="right" vertical="top"/>
    </xf>
    <xf numFmtId="0" fontId="8" fillId="0" borderId="31" xfId="0" applyFont="1" applyBorder="1" applyAlignment="1">
      <alignment vertical="top"/>
    </xf>
    <xf numFmtId="0" fontId="27" fillId="0" borderId="30" xfId="0" applyFont="1" applyBorder="1" applyAlignment="1">
      <alignment vertical="top"/>
    </xf>
    <xf numFmtId="0" fontId="28" fillId="0" borderId="31" xfId="0" applyFont="1" applyBorder="1" applyAlignment="1">
      <alignment horizontal="right" vertical="top" wrapText="1"/>
    </xf>
    <xf numFmtId="0" fontId="18" fillId="0" borderId="31" xfId="0" applyFont="1" applyBorder="1" applyAlignment="1">
      <alignment vertical="top"/>
    </xf>
    <xf numFmtId="0" fontId="8" fillId="0" borderId="32" xfId="0" applyFont="1" applyBorder="1" applyAlignment="1">
      <alignment vertical="top"/>
    </xf>
    <xf numFmtId="0" fontId="30" fillId="0" borderId="0" xfId="0" applyFont="1" applyAlignment="1">
      <alignment horizontal="right" vertical="top"/>
    </xf>
    <xf numFmtId="0" fontId="27" fillId="0" borderId="0" xfId="0" applyFont="1" applyAlignment="1">
      <alignment vertical="top"/>
    </xf>
    <xf numFmtId="0" fontId="25" fillId="0" borderId="0" xfId="0" applyFont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31" fillId="0" borderId="0" xfId="0" applyFont="1" applyAlignment="1">
      <alignment horizontal="left" vertical="top" wrapText="1"/>
    </xf>
    <xf numFmtId="0" fontId="17" fillId="0" borderId="0" xfId="0" applyFont="1" applyAlignment="1">
      <alignment horizontal="left"/>
    </xf>
    <xf numFmtId="0" fontId="20" fillId="0" borderId="31" xfId="0" applyFont="1" applyBorder="1" applyAlignment="1">
      <alignment vertical="top"/>
    </xf>
    <xf numFmtId="0" fontId="31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28" fillId="0" borderId="0" xfId="0" applyFont="1" applyAlignment="1">
      <alignment vertical="top"/>
    </xf>
    <xf numFmtId="0" fontId="28" fillId="0" borderId="27" xfId="0" applyFont="1" applyBorder="1" applyAlignment="1">
      <alignment vertical="top"/>
    </xf>
    <xf numFmtId="0" fontId="29" fillId="0" borderId="35" xfId="0" applyFont="1" applyBorder="1" applyAlignment="1">
      <alignment horizontal="center" vertical="top"/>
    </xf>
    <xf numFmtId="0" fontId="28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top"/>
    </xf>
    <xf numFmtId="0" fontId="6" fillId="0" borderId="0" xfId="0" applyFont="1"/>
    <xf numFmtId="0" fontId="8" fillId="0" borderId="17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8" fillId="0" borderId="39" xfId="0" applyFont="1" applyBorder="1" applyAlignment="1">
      <alignment horizontal="left" vertical="center"/>
    </xf>
    <xf numFmtId="0" fontId="9" fillId="0" borderId="39" xfId="0" applyFont="1" applyBorder="1"/>
    <xf numFmtId="0" fontId="9" fillId="0" borderId="14" xfId="0" applyFont="1" applyBorder="1"/>
    <xf numFmtId="0" fontId="10" fillId="0" borderId="2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5" fillId="0" borderId="21" xfId="0" applyFont="1" applyBorder="1" applyAlignment="1">
      <alignment horizontal="center" vertical="top"/>
    </xf>
    <xf numFmtId="0" fontId="8" fillId="0" borderId="34" xfId="0" applyFont="1" applyBorder="1" applyAlignment="1">
      <alignment horizontal="left" vertical="top"/>
    </xf>
    <xf numFmtId="0" fontId="13" fillId="0" borderId="32" xfId="0" applyFont="1" applyBorder="1" applyAlignment="1">
      <alignment horizontal="left" vertical="top"/>
    </xf>
    <xf numFmtId="0" fontId="1" fillId="0" borderId="0" xfId="1" applyAlignment="1" applyProtection="1">
      <alignment vertical="center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21" xfId="0" applyFont="1" applyBorder="1" applyAlignment="1">
      <alignment vertical="top"/>
    </xf>
    <xf numFmtId="0" fontId="8" fillId="0" borderId="21" xfId="0" applyFont="1" applyBorder="1" applyAlignment="1">
      <alignment horizontal="center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8" fillId="0" borderId="22" xfId="0" applyFont="1" applyBorder="1" applyAlignment="1">
      <alignment vertical="top"/>
    </xf>
    <xf numFmtId="0" fontId="8" fillId="0" borderId="23" xfId="0" applyFont="1" applyBorder="1" applyAlignment="1">
      <alignment vertical="top"/>
    </xf>
    <xf numFmtId="0" fontId="6" fillId="0" borderId="37" xfId="0" applyFont="1" applyBorder="1" applyAlignment="1">
      <alignment vertical="top"/>
    </xf>
    <xf numFmtId="0" fontId="5" fillId="0" borderId="15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12" fillId="0" borderId="7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32" fillId="0" borderId="10" xfId="0" applyFont="1" applyBorder="1" applyAlignment="1">
      <alignment vertical="top"/>
    </xf>
    <xf numFmtId="0" fontId="32" fillId="0" borderId="11" xfId="0" applyFont="1" applyBorder="1" applyAlignment="1">
      <alignment vertical="top"/>
    </xf>
    <xf numFmtId="0" fontId="32" fillId="0" borderId="7" xfId="0" applyFont="1" applyBorder="1" applyAlignment="1">
      <alignment vertical="top"/>
    </xf>
    <xf numFmtId="0" fontId="32" fillId="0" borderId="1" xfId="0" applyFont="1" applyBorder="1" applyAlignment="1">
      <alignment vertical="top"/>
    </xf>
    <xf numFmtId="0" fontId="32" fillId="0" borderId="8" xfId="0" applyFont="1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27" fillId="0" borderId="33" xfId="0" applyFont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23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12" xfId="0" applyFont="1" applyBorder="1" applyAlignment="1">
      <alignment vertical="top"/>
    </xf>
    <xf numFmtId="0" fontId="27" fillId="0" borderId="31" xfId="0" applyFont="1" applyBorder="1" applyAlignment="1">
      <alignment horizontal="right" vertical="top" wrapText="1"/>
    </xf>
    <xf numFmtId="0" fontId="13" fillId="0" borderId="31" xfId="0" applyFont="1" applyBorder="1" applyAlignment="1">
      <alignment horizontal="left" vertical="top"/>
    </xf>
    <xf numFmtId="0" fontId="25" fillId="0" borderId="27" xfId="0" applyFont="1" applyBorder="1" applyAlignment="1">
      <alignment horizontal="right" vertical="top"/>
    </xf>
    <xf numFmtId="0" fontId="10" fillId="0" borderId="28" xfId="0" applyFont="1" applyBorder="1" applyAlignment="1">
      <alignment vertical="top" wrapText="1"/>
    </xf>
    <xf numFmtId="0" fontId="30" fillId="0" borderId="0" xfId="0" applyFont="1" applyAlignment="1">
      <alignment horizontal="right" vertical="top" wrapText="1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10" fillId="0" borderId="14" xfId="0" applyFont="1" applyBorder="1" applyAlignment="1">
      <alignment vertical="top"/>
    </xf>
    <xf numFmtId="0" fontId="16" fillId="0" borderId="17" xfId="0" applyFont="1" applyBorder="1" applyAlignment="1">
      <alignment vertical="top"/>
    </xf>
    <xf numFmtId="0" fontId="8" fillId="0" borderId="6" xfId="0" applyFont="1" applyBorder="1" applyAlignment="1">
      <alignment horizontal="center" vertical="top"/>
    </xf>
    <xf numFmtId="0" fontId="8" fillId="0" borderId="15" xfId="0" applyFont="1" applyBorder="1" applyAlignment="1">
      <alignment vertical="top"/>
    </xf>
    <xf numFmtId="0" fontId="18" fillId="0" borderId="0" xfId="0" applyFont="1" applyAlignment="1">
      <alignment vertical="top"/>
    </xf>
    <xf numFmtId="0" fontId="37" fillId="0" borderId="8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4" fillId="0" borderId="27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7" fillId="2" borderId="24" xfId="0" applyFont="1" applyFill="1" applyBorder="1" applyAlignment="1">
      <alignment horizontal="center" vertical="top"/>
    </xf>
    <xf numFmtId="0" fontId="7" fillId="2" borderId="25" xfId="0" applyFont="1" applyFill="1" applyBorder="1" applyAlignment="1">
      <alignment horizontal="center" vertical="top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top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32" fillId="0" borderId="9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32" fillId="0" borderId="7" xfId="0" applyFont="1" applyBorder="1" applyAlignment="1">
      <alignment vertical="top"/>
    </xf>
    <xf numFmtId="0" fontId="31" fillId="0" borderId="1" xfId="0" applyFont="1" applyBorder="1" applyAlignment="1">
      <alignment vertical="top"/>
    </xf>
    <xf numFmtId="0" fontId="31" fillId="0" borderId="8" xfId="0" applyFont="1" applyBorder="1" applyAlignment="1">
      <alignment vertical="top"/>
    </xf>
    <xf numFmtId="0" fontId="31" fillId="0" borderId="9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31" fillId="0" borderId="5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21" fillId="2" borderId="29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/>
    </xf>
    <xf numFmtId="0" fontId="21" fillId="2" borderId="30" xfId="0" applyFont="1" applyFill="1" applyBorder="1" applyAlignment="1">
      <alignment horizontal="left" vertical="center"/>
    </xf>
    <xf numFmtId="0" fontId="21" fillId="2" borderId="3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21" fillId="0" borderId="40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left" vertical="top" wrapText="1"/>
    </xf>
    <xf numFmtId="0" fontId="34" fillId="0" borderId="31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31" fillId="0" borderId="9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2"/>
  <sheetViews>
    <sheetView showGridLines="0" tabSelected="1" zoomScaleNormal="100" workbookViewId="0">
      <selection activeCell="X22" sqref="X22"/>
    </sheetView>
  </sheetViews>
  <sheetFormatPr defaultColWidth="9.140625" defaultRowHeight="14.25" x14ac:dyDescent="0.25"/>
  <cols>
    <col min="1" max="1" width="3.28515625" style="43" customWidth="1"/>
    <col min="2" max="2" width="14.28515625" style="42" customWidth="1"/>
    <col min="3" max="4" width="9.7109375" style="42" customWidth="1"/>
    <col min="5" max="5" width="5.7109375" style="42" customWidth="1"/>
    <col min="6" max="6" width="3.28515625" style="43" customWidth="1"/>
    <col min="7" max="9" width="9.7109375" style="42" customWidth="1"/>
    <col min="10" max="10" width="5.7109375" style="42" customWidth="1"/>
    <col min="11" max="11" width="1.7109375" style="42" customWidth="1"/>
    <col min="12" max="12" width="0.85546875" style="42" customWidth="1"/>
    <col min="13" max="13" width="3.28515625" style="70" customWidth="1"/>
    <col min="14" max="14" width="14" style="42" customWidth="1"/>
    <col min="15" max="15" width="11.28515625" style="42" customWidth="1"/>
    <col min="16" max="16" width="16.42578125" style="42" bestFit="1" customWidth="1"/>
    <col min="17" max="17" width="5.7109375" style="42" customWidth="1"/>
    <col min="18" max="18" width="3.28515625" style="31" customWidth="1"/>
    <col min="19" max="19" width="10.7109375" style="42" customWidth="1"/>
    <col min="20" max="21" width="12.7109375" style="42" customWidth="1"/>
    <col min="22" max="22" width="5.7109375" style="42" customWidth="1"/>
    <col min="23" max="23" width="0.85546875" style="49" customWidth="1"/>
    <col min="24" max="16384" width="9.140625" style="49"/>
  </cols>
  <sheetData>
    <row r="1" spans="1:25" s="2" customFormat="1" ht="12" customHeight="1" x14ac:dyDescent="0.25">
      <c r="A1" s="21"/>
      <c r="B1" s="181" t="s">
        <v>86</v>
      </c>
      <c r="C1" s="209"/>
      <c r="D1" s="209"/>
      <c r="E1" s="181"/>
      <c r="F1" s="21"/>
      <c r="G1" s="1"/>
      <c r="H1" s="1"/>
      <c r="I1" s="1"/>
      <c r="J1" s="1"/>
      <c r="K1" s="1"/>
      <c r="L1" s="1"/>
      <c r="M1" s="1" t="s">
        <v>10</v>
      </c>
      <c r="O1" s="128"/>
      <c r="P1" s="1"/>
      <c r="Q1" s="1"/>
      <c r="R1" s="111"/>
      <c r="S1" s="207" t="s">
        <v>77</v>
      </c>
      <c r="T1" s="207"/>
      <c r="U1" s="182">
        <f ca="1">TODAY()</f>
        <v>45106</v>
      </c>
    </row>
    <row r="2" spans="1:25" s="2" customFormat="1" ht="12" customHeight="1" x14ac:dyDescent="0.2">
      <c r="A2" s="21"/>
      <c r="B2" s="208" t="s">
        <v>85</v>
      </c>
      <c r="C2" s="208"/>
      <c r="D2" s="129"/>
      <c r="E2" s="1"/>
      <c r="F2" s="21"/>
      <c r="G2" s="1"/>
      <c r="H2" s="1"/>
      <c r="I2" s="1"/>
      <c r="J2" s="1"/>
      <c r="K2" s="1"/>
      <c r="L2" s="1"/>
      <c r="M2" s="1" t="s">
        <v>9</v>
      </c>
      <c r="O2" s="130"/>
      <c r="P2" s="1"/>
      <c r="Q2" s="1"/>
      <c r="R2" s="111"/>
      <c r="S2" s="1"/>
      <c r="T2" s="183" t="s">
        <v>48</v>
      </c>
      <c r="U2" s="206" t="s">
        <v>82</v>
      </c>
      <c r="V2" s="206"/>
    </row>
    <row r="3" spans="1:25" s="24" customFormat="1" ht="12" customHeight="1" thickBot="1" x14ac:dyDescent="0.3">
      <c r="A3" s="22"/>
      <c r="B3" s="23"/>
      <c r="C3" s="23"/>
      <c r="D3" s="23"/>
      <c r="E3" s="23"/>
      <c r="F3" s="22"/>
      <c r="G3" s="23"/>
      <c r="H3" s="23"/>
      <c r="I3" s="23"/>
      <c r="J3" s="23"/>
      <c r="K3" s="23"/>
      <c r="L3" s="23"/>
      <c r="M3" s="108"/>
      <c r="O3" s="23"/>
      <c r="P3" s="23"/>
      <c r="Q3" s="23"/>
      <c r="R3" s="31"/>
      <c r="S3" s="23"/>
      <c r="T3" s="23"/>
      <c r="U3" s="23"/>
    </row>
    <row r="4" spans="1:25" s="24" customFormat="1" ht="15.75" x14ac:dyDescent="0.25">
      <c r="A4" s="193" t="s">
        <v>5</v>
      </c>
      <c r="B4" s="194"/>
      <c r="C4" s="194"/>
      <c r="D4" s="194"/>
      <c r="E4" s="194"/>
      <c r="F4" s="194"/>
      <c r="G4" s="194"/>
      <c r="H4" s="194"/>
      <c r="I4" s="194"/>
      <c r="J4" s="194"/>
      <c r="K4" s="195"/>
      <c r="L4" s="25"/>
      <c r="M4" s="109"/>
      <c r="N4" s="194" t="s">
        <v>17</v>
      </c>
      <c r="O4" s="210"/>
      <c r="P4" s="210"/>
      <c r="Q4" s="210"/>
      <c r="R4" s="210"/>
      <c r="S4" s="210"/>
      <c r="T4" s="210"/>
      <c r="U4" s="210"/>
      <c r="V4" s="210"/>
      <c r="W4" s="26"/>
    </row>
    <row r="5" spans="1:25" s="24" customFormat="1" ht="12" customHeight="1" thickBot="1" x14ac:dyDescent="0.3">
      <c r="A5" s="196" t="s">
        <v>6</v>
      </c>
      <c r="B5" s="197"/>
      <c r="C5" s="197"/>
      <c r="D5" s="197"/>
      <c r="E5" s="197"/>
      <c r="F5" s="197"/>
      <c r="G5" s="197"/>
      <c r="H5" s="197"/>
      <c r="I5" s="197"/>
      <c r="J5" s="197"/>
      <c r="K5" s="198"/>
      <c r="L5" s="27"/>
      <c r="M5" s="28"/>
      <c r="N5" s="197" t="s">
        <v>16</v>
      </c>
      <c r="O5" s="197"/>
      <c r="P5" s="197"/>
      <c r="Q5" s="197"/>
      <c r="R5" s="197"/>
      <c r="S5" s="197"/>
      <c r="T5" s="197"/>
      <c r="U5" s="197"/>
      <c r="V5" s="197"/>
      <c r="W5" s="29"/>
    </row>
    <row r="6" spans="1:25" s="24" customFormat="1" ht="12" customHeight="1" thickBot="1" x14ac:dyDescent="0.3">
      <c r="A6" s="30"/>
      <c r="B6" s="27"/>
      <c r="C6" s="27"/>
      <c r="D6" s="27"/>
      <c r="E6" s="27"/>
      <c r="F6" s="31"/>
      <c r="G6" s="27"/>
      <c r="H6" s="27"/>
      <c r="I6" s="27"/>
      <c r="J6" s="27"/>
      <c r="K6" s="27"/>
      <c r="L6" s="27"/>
      <c r="M6" s="32"/>
      <c r="N6" s="23"/>
      <c r="O6" s="23"/>
      <c r="P6" s="23"/>
      <c r="Q6" s="23"/>
      <c r="R6" s="31"/>
      <c r="S6" s="23"/>
      <c r="T6" s="23"/>
      <c r="U6" s="23"/>
    </row>
    <row r="7" spans="1:25" s="24" customFormat="1" ht="12.95" customHeight="1" thickBot="1" x14ac:dyDescent="0.3">
      <c r="A7" s="202" t="s">
        <v>4</v>
      </c>
      <c r="B7" s="203"/>
      <c r="C7" s="203"/>
      <c r="D7" s="203"/>
      <c r="E7" s="203"/>
      <c r="F7" s="203"/>
      <c r="G7" s="203"/>
      <c r="H7" s="203"/>
      <c r="I7" s="203"/>
      <c r="J7" s="203"/>
      <c r="K7" s="33"/>
      <c r="L7" s="34"/>
      <c r="M7" s="35"/>
      <c r="N7" s="36"/>
      <c r="O7" s="36"/>
      <c r="P7" s="36"/>
      <c r="Q7" s="36"/>
      <c r="R7" s="37"/>
      <c r="S7" s="38"/>
      <c r="T7" s="38"/>
      <c r="U7" s="38"/>
      <c r="V7" s="39"/>
      <c r="W7" s="40"/>
    </row>
    <row r="8" spans="1:25" ht="12" customHeight="1" x14ac:dyDescent="0.25">
      <c r="A8" s="41"/>
      <c r="K8" s="44"/>
      <c r="M8" s="110"/>
      <c r="N8" s="199" t="s">
        <v>44</v>
      </c>
      <c r="O8" s="200"/>
      <c r="P8" s="200"/>
      <c r="Q8" s="201"/>
      <c r="R8" s="112"/>
      <c r="S8" s="15" t="s">
        <v>107</v>
      </c>
      <c r="T8" s="16"/>
      <c r="U8" s="16"/>
      <c r="V8" s="17"/>
      <c r="W8" s="48"/>
    </row>
    <row r="9" spans="1:25" ht="12" customHeight="1" x14ac:dyDescent="0.25">
      <c r="A9" s="50"/>
      <c r="B9" s="199" t="s">
        <v>11</v>
      </c>
      <c r="C9" s="200"/>
      <c r="D9" s="200"/>
      <c r="E9" s="201"/>
      <c r="F9" s="51"/>
      <c r="G9" s="58" t="s">
        <v>41</v>
      </c>
      <c r="K9" s="44"/>
      <c r="L9" s="52"/>
      <c r="M9" s="53"/>
      <c r="N9" s="54" t="s">
        <v>1</v>
      </c>
      <c r="O9" s="54" t="s">
        <v>0</v>
      </c>
      <c r="P9" s="54"/>
      <c r="Q9" s="55" t="s">
        <v>2</v>
      </c>
      <c r="S9" s="4" t="s">
        <v>1</v>
      </c>
      <c r="T9" s="190" t="s">
        <v>0</v>
      </c>
      <c r="U9" s="190"/>
      <c r="V9" s="3" t="s">
        <v>2</v>
      </c>
      <c r="W9" s="57"/>
    </row>
    <row r="10" spans="1:25" ht="12" customHeight="1" x14ac:dyDescent="0.25">
      <c r="A10" s="163"/>
      <c r="B10" s="56" t="s">
        <v>1</v>
      </c>
      <c r="C10" s="54" t="s">
        <v>0</v>
      </c>
      <c r="D10" s="54"/>
      <c r="E10" s="55" t="s">
        <v>2</v>
      </c>
      <c r="F10" s="164"/>
      <c r="G10" s="42" t="s">
        <v>55</v>
      </c>
      <c r="K10" s="44"/>
      <c r="L10" s="59"/>
      <c r="M10" s="53"/>
      <c r="N10" s="60" t="s">
        <v>18</v>
      </c>
      <c r="O10" s="191" t="s">
        <v>19</v>
      </c>
      <c r="P10" s="192"/>
      <c r="Q10" s="61"/>
      <c r="S10" s="6"/>
      <c r="T10" s="204"/>
      <c r="U10" s="205"/>
      <c r="V10" s="5"/>
      <c r="W10" s="48"/>
    </row>
    <row r="11" spans="1:25" ht="12" customHeight="1" x14ac:dyDescent="0.25">
      <c r="A11" s="163"/>
      <c r="B11" s="62" t="s">
        <v>75</v>
      </c>
      <c r="C11" s="191"/>
      <c r="D11" s="192"/>
      <c r="E11" s="61"/>
      <c r="G11" s="165" t="s">
        <v>43</v>
      </c>
      <c r="K11" s="44"/>
      <c r="L11" s="63"/>
      <c r="M11" s="53"/>
      <c r="N11" s="185" t="s">
        <v>110</v>
      </c>
      <c r="O11" s="229" t="s">
        <v>109</v>
      </c>
      <c r="P11" s="230"/>
      <c r="Q11" s="61"/>
      <c r="S11" s="6"/>
      <c r="T11" s="204"/>
      <c r="U11" s="205"/>
      <c r="V11" s="5"/>
      <c r="W11" s="48"/>
    </row>
    <row r="12" spans="1:25" ht="12" customHeight="1" x14ac:dyDescent="0.25">
      <c r="A12" s="163"/>
      <c r="B12" s="62" t="s">
        <v>76</v>
      </c>
      <c r="C12" s="191"/>
      <c r="D12" s="192"/>
      <c r="E12" s="61"/>
      <c r="G12" s="42" t="s">
        <v>56</v>
      </c>
      <c r="K12" s="44"/>
      <c r="L12" s="63"/>
      <c r="M12" s="53"/>
      <c r="N12" s="60" t="s">
        <v>20</v>
      </c>
      <c r="O12" s="191" t="s">
        <v>21</v>
      </c>
      <c r="P12" s="192"/>
      <c r="Q12" s="61"/>
      <c r="S12" s="6"/>
      <c r="T12" s="11"/>
      <c r="U12" s="114"/>
      <c r="V12" s="5"/>
      <c r="W12" s="48"/>
    </row>
    <row r="13" spans="1:25" ht="12" customHeight="1" thickBot="1" x14ac:dyDescent="0.3">
      <c r="A13" s="163"/>
      <c r="B13" s="133" t="s">
        <v>108</v>
      </c>
      <c r="C13" s="142"/>
      <c r="D13" s="143"/>
      <c r="E13" s="134"/>
      <c r="G13" s="42" t="s">
        <v>52</v>
      </c>
      <c r="K13" s="44"/>
      <c r="L13" s="64"/>
      <c r="M13" s="53"/>
      <c r="N13" s="60" t="s">
        <v>67</v>
      </c>
      <c r="O13" s="191" t="s">
        <v>66</v>
      </c>
      <c r="P13" s="192"/>
      <c r="Q13" s="61"/>
      <c r="S13" s="11"/>
      <c r="T13" s="115"/>
      <c r="U13" s="116"/>
      <c r="V13" s="12"/>
      <c r="W13" s="48"/>
    </row>
    <row r="14" spans="1:25" ht="12" customHeight="1" thickTop="1" thickBot="1" x14ac:dyDescent="0.3">
      <c r="A14" s="163"/>
      <c r="B14" s="65" t="s">
        <v>50</v>
      </c>
      <c r="C14" s="66">
        <f>9-E14</f>
        <v>9</v>
      </c>
      <c r="D14" s="136" t="s">
        <v>3</v>
      </c>
      <c r="E14" s="137">
        <f>SUM(E11:E13)</f>
        <v>0</v>
      </c>
      <c r="F14" s="30"/>
      <c r="G14" s="42" t="s">
        <v>53</v>
      </c>
      <c r="K14" s="44"/>
      <c r="L14" s="67"/>
      <c r="M14" s="53"/>
      <c r="N14" s="60" t="s">
        <v>22</v>
      </c>
      <c r="O14" s="191" t="s">
        <v>23</v>
      </c>
      <c r="P14" s="192"/>
      <c r="Q14" s="61"/>
      <c r="S14" s="19"/>
      <c r="T14" s="11"/>
      <c r="U14" s="114"/>
      <c r="V14" s="20"/>
      <c r="W14" s="48"/>
      <c r="Y14" s="68"/>
    </row>
    <row r="15" spans="1:25" ht="12" customHeight="1" thickTop="1" thickBot="1" x14ac:dyDescent="0.3">
      <c r="A15" s="163"/>
      <c r="B15" s="231" t="s">
        <v>61</v>
      </c>
      <c r="C15" s="232"/>
      <c r="D15" s="232"/>
      <c r="E15" s="233"/>
      <c r="G15" s="42" t="s">
        <v>54</v>
      </c>
      <c r="K15" s="44"/>
      <c r="L15" s="67"/>
      <c r="M15" s="53"/>
      <c r="N15" s="60" t="s">
        <v>24</v>
      </c>
      <c r="O15" s="191" t="s">
        <v>25</v>
      </c>
      <c r="P15" s="192"/>
      <c r="Q15" s="61"/>
      <c r="S15" s="10"/>
      <c r="T15" s="117"/>
      <c r="U15" s="118"/>
      <c r="V15" s="14"/>
      <c r="W15" s="48"/>
    </row>
    <row r="16" spans="1:25" ht="12" customHeight="1" thickTop="1" thickBot="1" x14ac:dyDescent="0.25">
      <c r="A16" s="163"/>
      <c r="B16" s="70"/>
      <c r="C16" s="70"/>
      <c r="D16" s="70"/>
      <c r="E16" s="70"/>
      <c r="G16" s="42" t="s">
        <v>42</v>
      </c>
      <c r="K16" s="44"/>
      <c r="L16" s="67"/>
      <c r="M16" s="53"/>
      <c r="N16" s="60" t="s">
        <v>26</v>
      </c>
      <c r="O16" s="191" t="s">
        <v>27</v>
      </c>
      <c r="P16" s="192"/>
      <c r="Q16" s="61"/>
      <c r="S16" s="7" t="s">
        <v>50</v>
      </c>
      <c r="T16" s="8">
        <f>18-V16</f>
        <v>18</v>
      </c>
      <c r="U16" s="113" t="s">
        <v>3</v>
      </c>
      <c r="V16" s="9">
        <f>SUM(V10:V15)</f>
        <v>0</v>
      </c>
      <c r="W16" s="48"/>
    </row>
    <row r="17" spans="1:23" ht="12" customHeight="1" thickTop="1" thickBot="1" x14ac:dyDescent="0.3">
      <c r="A17" s="163"/>
      <c r="B17" s="199" t="s">
        <v>12</v>
      </c>
      <c r="C17" s="200"/>
      <c r="D17" s="200"/>
      <c r="E17" s="201"/>
      <c r="G17" s="70" t="s">
        <v>49</v>
      </c>
      <c r="K17" s="44"/>
      <c r="L17" s="70"/>
      <c r="M17" s="53"/>
      <c r="N17" s="133" t="s">
        <v>28</v>
      </c>
      <c r="O17" s="211" t="s">
        <v>29</v>
      </c>
      <c r="P17" s="212"/>
      <c r="Q17" s="134"/>
      <c r="S17" s="219"/>
      <c r="T17" s="220"/>
      <c r="U17" s="221"/>
      <c r="V17" s="222"/>
      <c r="W17" s="48"/>
    </row>
    <row r="18" spans="1:23" ht="12" customHeight="1" thickTop="1" thickBot="1" x14ac:dyDescent="0.3">
      <c r="A18" s="163"/>
      <c r="B18" s="56" t="s">
        <v>1</v>
      </c>
      <c r="C18" s="54" t="s">
        <v>0</v>
      </c>
      <c r="D18" s="54"/>
      <c r="E18" s="55" t="s">
        <v>2</v>
      </c>
      <c r="F18" s="164"/>
      <c r="G18" s="70"/>
      <c r="K18" s="44"/>
      <c r="L18" s="54"/>
      <c r="M18" s="53"/>
      <c r="N18" s="135" t="s">
        <v>50</v>
      </c>
      <c r="O18" s="66">
        <f>24-Q18</f>
        <v>24</v>
      </c>
      <c r="P18" s="136" t="s">
        <v>3</v>
      </c>
      <c r="Q18" s="137">
        <f>SUM(Q10:Q17)</f>
        <v>0</v>
      </c>
      <c r="S18" s="223"/>
      <c r="T18" s="224"/>
      <c r="U18" s="224"/>
      <c r="V18" s="225"/>
      <c r="W18" s="48"/>
    </row>
    <row r="19" spans="1:23" ht="12" customHeight="1" thickTop="1" thickBot="1" x14ac:dyDescent="0.3">
      <c r="A19" s="163"/>
      <c r="B19" s="133"/>
      <c r="C19" s="161"/>
      <c r="D19" s="162"/>
      <c r="E19" s="134"/>
      <c r="G19" s="54"/>
      <c r="H19" s="54"/>
      <c r="I19" s="54"/>
      <c r="J19" s="54"/>
      <c r="K19" s="71"/>
      <c r="L19" s="63"/>
      <c r="M19" s="72"/>
      <c r="N19" s="213" t="s">
        <v>89</v>
      </c>
      <c r="O19" s="214"/>
      <c r="P19" s="214"/>
      <c r="Q19" s="215"/>
      <c r="S19" s="223"/>
      <c r="T19" s="224"/>
      <c r="U19" s="224"/>
      <c r="V19" s="225"/>
      <c r="W19" s="48"/>
    </row>
    <row r="20" spans="1:23" ht="12" customHeight="1" thickTop="1" thickBot="1" x14ac:dyDescent="0.3">
      <c r="A20" s="163"/>
      <c r="B20" s="166" t="s">
        <v>50</v>
      </c>
      <c r="C20" s="64">
        <f>3-E20</f>
        <v>3</v>
      </c>
      <c r="D20" s="160" t="s">
        <v>3</v>
      </c>
      <c r="E20" s="167">
        <f>SUM(E17:E19)</f>
        <v>0</v>
      </c>
      <c r="F20" s="30"/>
      <c r="J20" s="63"/>
      <c r="K20" s="73"/>
      <c r="L20" s="64"/>
      <c r="M20" s="72"/>
      <c r="N20" s="216"/>
      <c r="O20" s="217"/>
      <c r="P20" s="217"/>
      <c r="Q20" s="218"/>
      <c r="S20" s="223"/>
      <c r="T20" s="224"/>
      <c r="U20" s="224"/>
      <c r="V20" s="225"/>
      <c r="W20" s="48"/>
    </row>
    <row r="21" spans="1:23" ht="12" customHeight="1" thickTop="1" x14ac:dyDescent="0.25">
      <c r="A21" s="163"/>
      <c r="B21" s="234" t="s">
        <v>79</v>
      </c>
      <c r="C21" s="235"/>
      <c r="D21" s="235"/>
      <c r="E21" s="236"/>
      <c r="F21" s="74"/>
      <c r="G21" s="168"/>
      <c r="H21" s="64"/>
      <c r="I21" s="64"/>
      <c r="J21" s="64"/>
      <c r="K21" s="75"/>
      <c r="L21" s="67"/>
      <c r="M21" s="72"/>
      <c r="N21" s="138"/>
      <c r="O21" s="138"/>
      <c r="P21" s="138"/>
      <c r="Q21" s="138"/>
      <c r="S21" s="226"/>
      <c r="T21" s="227"/>
      <c r="U21" s="227"/>
      <c r="V21" s="228"/>
      <c r="W21" s="48"/>
    </row>
    <row r="22" spans="1:23" ht="12" customHeight="1" x14ac:dyDescent="0.25">
      <c r="A22" s="163"/>
      <c r="B22" s="237"/>
      <c r="C22" s="238"/>
      <c r="D22" s="238"/>
      <c r="E22" s="239"/>
      <c r="F22" s="74"/>
      <c r="G22" s="58" t="s">
        <v>7</v>
      </c>
      <c r="H22" s="169"/>
      <c r="I22" s="169"/>
      <c r="J22" s="169"/>
      <c r="K22" s="126"/>
      <c r="L22" s="67"/>
      <c r="M22" s="53"/>
      <c r="N22" s="122" t="s">
        <v>84</v>
      </c>
      <c r="O22" s="139"/>
      <c r="P22" s="139"/>
      <c r="Q22" s="140"/>
      <c r="V22" s="141"/>
      <c r="W22" s="76"/>
    </row>
    <row r="23" spans="1:23" ht="12" customHeight="1" x14ac:dyDescent="0.25">
      <c r="A23" s="163"/>
      <c r="B23" s="67"/>
      <c r="C23" s="67"/>
      <c r="D23" s="67"/>
      <c r="E23" s="67"/>
      <c r="F23" s="74"/>
      <c r="J23" s="169"/>
      <c r="K23" s="126"/>
      <c r="L23" s="67"/>
      <c r="M23" s="53"/>
      <c r="N23" s="54" t="s">
        <v>1</v>
      </c>
      <c r="O23" s="54" t="s">
        <v>0</v>
      </c>
      <c r="P23" s="54"/>
      <c r="Q23" s="55" t="s">
        <v>2</v>
      </c>
      <c r="S23" s="58"/>
      <c r="W23" s="76"/>
    </row>
    <row r="24" spans="1:23" ht="12" customHeight="1" x14ac:dyDescent="0.25">
      <c r="A24" s="163"/>
      <c r="B24" s="199" t="s">
        <v>13</v>
      </c>
      <c r="C24" s="200"/>
      <c r="D24" s="200"/>
      <c r="E24" s="201"/>
      <c r="I24" s="169"/>
      <c r="J24" s="169"/>
      <c r="K24" s="126"/>
      <c r="L24" s="67"/>
      <c r="M24" s="53"/>
      <c r="N24" s="62"/>
      <c r="O24" s="191"/>
      <c r="P24" s="192"/>
      <c r="Q24" s="61"/>
      <c r="W24" s="76"/>
    </row>
    <row r="25" spans="1:23" ht="12" customHeight="1" x14ac:dyDescent="0.25">
      <c r="A25" s="163"/>
      <c r="B25" s="56" t="s">
        <v>1</v>
      </c>
      <c r="C25" s="54" t="s">
        <v>0</v>
      </c>
      <c r="D25" s="54"/>
      <c r="E25" s="55" t="s">
        <v>2</v>
      </c>
      <c r="F25" s="164"/>
      <c r="K25" s="44"/>
      <c r="L25" s="70"/>
      <c r="M25" s="72"/>
      <c r="N25" s="62"/>
      <c r="O25" s="191"/>
      <c r="P25" s="192"/>
      <c r="Q25" s="61"/>
      <c r="V25" s="138"/>
      <c r="W25" s="76"/>
    </row>
    <row r="26" spans="1:23" ht="12" customHeight="1" thickBot="1" x14ac:dyDescent="0.3">
      <c r="A26" s="163"/>
      <c r="B26" s="133" t="s">
        <v>74</v>
      </c>
      <c r="C26" s="211"/>
      <c r="D26" s="212"/>
      <c r="E26" s="134"/>
      <c r="H26" s="242"/>
      <c r="I26" s="242"/>
      <c r="J26" s="54"/>
      <c r="K26" s="71"/>
      <c r="L26" s="54"/>
      <c r="M26" s="72"/>
      <c r="N26" s="133"/>
      <c r="O26" s="211"/>
      <c r="P26" s="212"/>
      <c r="Q26" s="134"/>
      <c r="S26" s="122" t="s">
        <v>103</v>
      </c>
      <c r="T26" s="139"/>
      <c r="U26" s="139"/>
      <c r="V26" s="140"/>
      <c r="W26" s="77"/>
    </row>
    <row r="27" spans="1:23" ht="12" customHeight="1" thickTop="1" thickBot="1" x14ac:dyDescent="0.3">
      <c r="A27" s="163"/>
      <c r="B27" s="144" t="s">
        <v>50</v>
      </c>
      <c r="C27" s="159">
        <f>3-E27</f>
        <v>3</v>
      </c>
      <c r="D27" s="170" t="s">
        <v>3</v>
      </c>
      <c r="E27" s="78">
        <f>SUM(E24:E26)</f>
        <v>0</v>
      </c>
      <c r="F27" s="30"/>
      <c r="G27" s="169"/>
      <c r="H27" s="63"/>
      <c r="I27" s="63"/>
      <c r="J27" s="63"/>
      <c r="K27" s="73"/>
      <c r="L27" s="63"/>
      <c r="M27" s="72"/>
      <c r="N27" s="144" t="s">
        <v>50</v>
      </c>
      <c r="O27" s="66">
        <f>9-Q27</f>
        <v>9</v>
      </c>
      <c r="P27" s="136" t="s">
        <v>3</v>
      </c>
      <c r="Q27" s="137">
        <f>SUM(Q24:Q26)</f>
        <v>0</v>
      </c>
      <c r="S27" s="56" t="s">
        <v>1</v>
      </c>
      <c r="T27" s="54" t="s">
        <v>0</v>
      </c>
      <c r="U27" s="54"/>
      <c r="V27" s="54" t="s">
        <v>2</v>
      </c>
      <c r="W27" s="77"/>
    </row>
    <row r="28" spans="1:23" ht="12" customHeight="1" thickTop="1" thickBot="1" x14ac:dyDescent="0.3">
      <c r="A28" s="79"/>
      <c r="B28" s="80"/>
      <c r="C28" s="80"/>
      <c r="D28" s="80"/>
      <c r="E28" s="80"/>
      <c r="F28" s="171"/>
      <c r="G28" s="172"/>
      <c r="H28" s="172"/>
      <c r="I28" s="172"/>
      <c r="J28" s="172"/>
      <c r="K28" s="127"/>
      <c r="L28" s="64"/>
      <c r="M28" s="72"/>
      <c r="N28" s="213" t="s">
        <v>90</v>
      </c>
      <c r="O28" s="214"/>
      <c r="P28" s="214"/>
      <c r="Q28" s="215"/>
      <c r="S28" s="62"/>
      <c r="T28" s="191"/>
      <c r="U28" s="192"/>
      <c r="V28" s="145"/>
      <c r="W28" s="77"/>
    </row>
    <row r="29" spans="1:23" ht="12" customHeight="1" thickBot="1" x14ac:dyDescent="0.3">
      <c r="A29" s="30"/>
      <c r="B29" s="67"/>
      <c r="C29" s="67"/>
      <c r="D29" s="67"/>
      <c r="E29" s="64"/>
      <c r="F29" s="74"/>
      <c r="G29" s="67"/>
      <c r="H29" s="67"/>
      <c r="I29" s="67"/>
      <c r="J29" s="63"/>
      <c r="K29" s="63"/>
      <c r="L29" s="67"/>
      <c r="M29" s="53"/>
      <c r="N29" s="216"/>
      <c r="O29" s="217"/>
      <c r="P29" s="217"/>
      <c r="Q29" s="218"/>
      <c r="S29" s="62"/>
      <c r="T29" s="191"/>
      <c r="U29" s="192"/>
      <c r="V29" s="146"/>
      <c r="W29" s="77"/>
    </row>
    <row r="30" spans="1:23" ht="12" customHeight="1" thickBot="1" x14ac:dyDescent="0.3">
      <c r="A30" s="240" t="s">
        <v>73</v>
      </c>
      <c r="B30" s="241"/>
      <c r="C30" s="241"/>
      <c r="D30" s="241"/>
      <c r="E30" s="241"/>
      <c r="F30" s="241"/>
      <c r="G30" s="241"/>
      <c r="H30" s="241"/>
      <c r="I30" s="241"/>
      <c r="J30" s="241"/>
      <c r="K30" s="33"/>
      <c r="L30" s="67"/>
      <c r="M30" s="72"/>
      <c r="N30" s="147"/>
      <c r="O30" s="147"/>
      <c r="P30" s="147"/>
      <c r="Q30" s="147"/>
      <c r="S30" s="62"/>
      <c r="T30" s="191"/>
      <c r="U30" s="192"/>
      <c r="V30" s="146"/>
      <c r="W30" s="77"/>
    </row>
    <row r="31" spans="1:23" ht="12" customHeight="1" x14ac:dyDescent="0.25">
      <c r="A31" s="173"/>
      <c r="B31" s="174"/>
      <c r="C31" s="174"/>
      <c r="D31" s="174"/>
      <c r="E31" s="63"/>
      <c r="F31" s="175"/>
      <c r="G31" s="34"/>
      <c r="H31" s="34"/>
      <c r="I31" s="34"/>
      <c r="J31" s="67"/>
      <c r="K31" s="82"/>
      <c r="L31" s="67"/>
      <c r="M31" s="72"/>
      <c r="N31" s="122" t="s">
        <v>57</v>
      </c>
      <c r="O31" s="139"/>
      <c r="P31" s="139"/>
      <c r="Q31" s="140"/>
      <c r="S31" s="62"/>
      <c r="T31" s="191"/>
      <c r="U31" s="192"/>
      <c r="V31" s="145"/>
      <c r="W31" s="77"/>
    </row>
    <row r="32" spans="1:23" ht="12" customHeight="1" x14ac:dyDescent="0.25">
      <c r="A32" s="163"/>
      <c r="B32" s="199" t="s">
        <v>14</v>
      </c>
      <c r="C32" s="200"/>
      <c r="D32" s="200"/>
      <c r="E32" s="201"/>
      <c r="G32" s="122" t="s">
        <v>63</v>
      </c>
      <c r="H32" s="139"/>
      <c r="I32" s="139"/>
      <c r="J32" s="140"/>
      <c r="K32" s="83"/>
      <c r="L32" s="67"/>
      <c r="M32" s="72"/>
      <c r="N32" s="148" t="s">
        <v>1</v>
      </c>
      <c r="O32" s="149" t="s">
        <v>0</v>
      </c>
      <c r="P32" s="149"/>
      <c r="Q32" s="86" t="s">
        <v>2</v>
      </c>
      <c r="S32" s="62"/>
      <c r="T32" s="191"/>
      <c r="U32" s="192"/>
      <c r="V32" s="145"/>
      <c r="W32" s="77"/>
    </row>
    <row r="33" spans="1:23" ht="12.75" customHeight="1" x14ac:dyDescent="0.25">
      <c r="A33" s="163"/>
      <c r="B33" s="56" t="s">
        <v>1</v>
      </c>
      <c r="C33" s="54" t="s">
        <v>0</v>
      </c>
      <c r="D33" s="54"/>
      <c r="E33" s="55" t="s">
        <v>2</v>
      </c>
      <c r="F33" s="164"/>
      <c r="G33" s="176" t="s">
        <v>1</v>
      </c>
      <c r="H33" s="59" t="s">
        <v>0</v>
      </c>
      <c r="I33" s="59"/>
      <c r="J33" s="177" t="s">
        <v>2</v>
      </c>
      <c r="K33" s="84"/>
      <c r="L33" s="34"/>
      <c r="M33" s="72"/>
      <c r="N33" s="258" t="s">
        <v>96</v>
      </c>
      <c r="O33" s="258"/>
      <c r="P33" s="60" t="s">
        <v>88</v>
      </c>
      <c r="Q33" s="186"/>
      <c r="S33" s="62"/>
      <c r="T33" s="191"/>
      <c r="U33" s="192"/>
      <c r="V33" s="145"/>
      <c r="W33" s="77"/>
    </row>
    <row r="34" spans="1:23" ht="12" customHeight="1" thickBot="1" x14ac:dyDescent="0.3">
      <c r="A34" s="163"/>
      <c r="B34" s="62"/>
      <c r="C34" s="191"/>
      <c r="D34" s="192"/>
      <c r="E34" s="61"/>
      <c r="G34" s="62"/>
      <c r="H34" s="191"/>
      <c r="I34" s="192"/>
      <c r="J34" s="61"/>
      <c r="K34" s="73"/>
      <c r="L34" s="85"/>
      <c r="M34" s="72"/>
      <c r="N34" s="258" t="s">
        <v>106</v>
      </c>
      <c r="O34" s="258"/>
      <c r="P34" s="143" t="s">
        <v>87</v>
      </c>
      <c r="Q34" s="134"/>
      <c r="S34" s="62"/>
      <c r="T34" s="191"/>
      <c r="U34" s="192"/>
      <c r="V34" s="145"/>
      <c r="W34" s="77"/>
    </row>
    <row r="35" spans="1:23" ht="12" customHeight="1" thickTop="1" thickBot="1" x14ac:dyDescent="0.3">
      <c r="A35" s="163"/>
      <c r="B35" s="62"/>
      <c r="C35" s="191"/>
      <c r="D35" s="192"/>
      <c r="E35" s="146"/>
      <c r="G35" s="62"/>
      <c r="H35" s="191"/>
      <c r="I35" s="192"/>
      <c r="J35" s="61"/>
      <c r="K35" s="73"/>
      <c r="M35" s="72"/>
      <c r="N35" s="65" t="s">
        <v>50</v>
      </c>
      <c r="O35" s="66">
        <f>6-Q35</f>
        <v>6</v>
      </c>
      <c r="P35" s="136" t="s">
        <v>3</v>
      </c>
      <c r="Q35" s="137">
        <f>SUM(Q33:Q34)</f>
        <v>0</v>
      </c>
      <c r="S35" s="62"/>
      <c r="T35" s="191"/>
      <c r="U35" s="192"/>
      <c r="V35" s="145"/>
      <c r="W35" s="77"/>
    </row>
    <row r="36" spans="1:23" ht="12" customHeight="1" thickTop="1" thickBot="1" x14ac:dyDescent="0.3">
      <c r="A36" s="163"/>
      <c r="B36" s="133"/>
      <c r="C36" s="211"/>
      <c r="D36" s="212"/>
      <c r="E36" s="134"/>
      <c r="G36" s="62"/>
      <c r="H36" s="211" t="s">
        <v>8</v>
      </c>
      <c r="I36" s="212"/>
      <c r="J36" s="61"/>
      <c r="K36" s="73"/>
      <c r="L36" s="54"/>
      <c r="M36" s="72"/>
      <c r="N36" s="153" t="s">
        <v>102</v>
      </c>
      <c r="O36" s="151"/>
      <c r="P36" s="151"/>
      <c r="Q36" s="152"/>
      <c r="S36" s="62"/>
      <c r="T36" s="191"/>
      <c r="U36" s="192"/>
      <c r="V36" s="145"/>
      <c r="W36" s="77"/>
    </row>
    <row r="37" spans="1:23" ht="12" customHeight="1" thickTop="1" thickBot="1" x14ac:dyDescent="0.3">
      <c r="A37" s="163"/>
      <c r="B37" s="65" t="s">
        <v>50</v>
      </c>
      <c r="C37" s="66">
        <f>9-E37</f>
        <v>9</v>
      </c>
      <c r="D37" s="136" t="s">
        <v>3</v>
      </c>
      <c r="E37" s="137">
        <f>SUM(E34:E36)</f>
        <v>0</v>
      </c>
      <c r="F37" s="30"/>
      <c r="G37" s="133"/>
      <c r="J37" s="134"/>
      <c r="K37" s="73"/>
      <c r="L37" s="63"/>
      <c r="M37" s="72"/>
      <c r="N37" s="187"/>
      <c r="O37" s="154"/>
      <c r="P37" s="154"/>
      <c r="Q37" s="155"/>
      <c r="S37" s="62"/>
      <c r="T37" s="191"/>
      <c r="U37" s="192"/>
      <c r="V37" s="145"/>
      <c r="W37" s="77"/>
    </row>
    <row r="38" spans="1:23" ht="12" customHeight="1" thickTop="1" thickBot="1" x14ac:dyDescent="0.3">
      <c r="A38" s="163"/>
      <c r="B38" s="234" t="s">
        <v>93</v>
      </c>
      <c r="C38" s="235"/>
      <c r="D38" s="235"/>
      <c r="E38" s="236"/>
      <c r="F38" s="74"/>
      <c r="G38" s="144" t="s">
        <v>50</v>
      </c>
      <c r="H38" s="159">
        <f>7-J38</f>
        <v>7</v>
      </c>
      <c r="I38" s="170" t="s">
        <v>3</v>
      </c>
      <c r="J38" s="78">
        <f>SUM(J34:J37)</f>
        <v>0</v>
      </c>
      <c r="K38" s="75"/>
      <c r="L38" s="63"/>
      <c r="M38" s="72"/>
      <c r="N38" s="156"/>
      <c r="O38" s="156"/>
      <c r="P38" s="156"/>
      <c r="Q38" s="156"/>
      <c r="S38" s="62"/>
      <c r="T38" s="191"/>
      <c r="U38" s="192"/>
      <c r="V38" s="157"/>
      <c r="W38" s="48"/>
    </row>
    <row r="39" spans="1:23" ht="12" customHeight="1" thickTop="1" x14ac:dyDescent="0.25">
      <c r="A39" s="163"/>
      <c r="B39" s="243"/>
      <c r="C39" s="244"/>
      <c r="D39" s="244"/>
      <c r="E39" s="245"/>
      <c r="F39" s="74"/>
      <c r="G39" s="213" t="s">
        <v>92</v>
      </c>
      <c r="H39" s="214"/>
      <c r="I39" s="214"/>
      <c r="J39" s="215"/>
      <c r="K39" s="87"/>
      <c r="L39" s="63"/>
      <c r="M39" s="53"/>
      <c r="N39" s="122" t="s">
        <v>30</v>
      </c>
      <c r="O39" s="139"/>
      <c r="P39" s="139"/>
      <c r="Q39" s="140"/>
      <c r="S39" s="62"/>
      <c r="T39" s="191"/>
      <c r="U39" s="192"/>
      <c r="V39" s="157"/>
      <c r="W39" s="48"/>
    </row>
    <row r="40" spans="1:23" ht="12" customHeight="1" x14ac:dyDescent="0.25">
      <c r="A40" s="163"/>
      <c r="B40" s="237"/>
      <c r="C40" s="238"/>
      <c r="D40" s="238"/>
      <c r="E40" s="239"/>
      <c r="F40" s="74"/>
      <c r="G40" s="216"/>
      <c r="H40" s="217"/>
      <c r="I40" s="217"/>
      <c r="J40" s="218"/>
      <c r="K40" s="87"/>
      <c r="L40" s="64"/>
      <c r="M40" s="72"/>
      <c r="N40" s="148" t="s">
        <v>1</v>
      </c>
      <c r="O40" s="149" t="s">
        <v>0</v>
      </c>
      <c r="P40" s="149"/>
      <c r="Q40" s="86" t="s">
        <v>2</v>
      </c>
      <c r="S40" s="62"/>
      <c r="T40" s="191"/>
      <c r="U40" s="192"/>
      <c r="V40" s="157"/>
      <c r="W40" s="48"/>
    </row>
    <row r="41" spans="1:23" ht="12" customHeight="1" thickBot="1" x14ac:dyDescent="0.3">
      <c r="A41" s="163"/>
      <c r="E41" s="63"/>
      <c r="F41" s="74"/>
      <c r="G41" s="67"/>
      <c r="H41" s="67"/>
      <c r="I41" s="67"/>
      <c r="J41" s="178"/>
      <c r="K41" s="87"/>
      <c r="L41" s="67"/>
      <c r="M41" s="72"/>
      <c r="N41" s="133" t="s">
        <v>31</v>
      </c>
      <c r="O41" s="211" t="s">
        <v>32</v>
      </c>
      <c r="P41" s="212"/>
      <c r="Q41" s="134"/>
      <c r="S41" s="62"/>
      <c r="T41" s="191"/>
      <c r="U41" s="192"/>
      <c r="V41" s="157"/>
      <c r="W41" s="48"/>
    </row>
    <row r="42" spans="1:23" ht="12" customHeight="1" thickTop="1" thickBot="1" x14ac:dyDescent="0.3">
      <c r="A42" s="163"/>
      <c r="B42" s="199" t="s">
        <v>113</v>
      </c>
      <c r="C42" s="200"/>
      <c r="D42" s="200"/>
      <c r="E42" s="201"/>
      <c r="G42" s="199" t="s">
        <v>15</v>
      </c>
      <c r="H42" s="200"/>
      <c r="I42" s="200"/>
      <c r="J42" s="201"/>
      <c r="K42" s="87"/>
      <c r="L42" s="67"/>
      <c r="M42" s="53"/>
      <c r="N42" s="136" t="s">
        <v>50</v>
      </c>
      <c r="O42" s="66">
        <f>3-Q42</f>
        <v>3</v>
      </c>
      <c r="P42" s="136" t="s">
        <v>3</v>
      </c>
      <c r="Q42" s="137">
        <f>SUM(Q41:Q41)</f>
        <v>0</v>
      </c>
      <c r="S42" s="150"/>
      <c r="T42" s="256"/>
      <c r="U42" s="257"/>
      <c r="V42" s="158"/>
      <c r="W42" s="90"/>
    </row>
    <row r="43" spans="1:23" ht="12" customHeight="1" thickTop="1" thickBot="1" x14ac:dyDescent="0.3">
      <c r="A43" s="163"/>
      <c r="B43" s="56" t="s">
        <v>1</v>
      </c>
      <c r="C43" s="54" t="s">
        <v>0</v>
      </c>
      <c r="D43" s="54"/>
      <c r="E43" s="55" t="s">
        <v>2</v>
      </c>
      <c r="G43" s="176" t="s">
        <v>1</v>
      </c>
      <c r="H43" s="59" t="s">
        <v>0</v>
      </c>
      <c r="I43" s="59"/>
      <c r="J43" s="177" t="s">
        <v>2</v>
      </c>
      <c r="K43" s="82"/>
      <c r="L43" s="67"/>
      <c r="M43" s="72"/>
      <c r="N43" s="234" t="s">
        <v>91</v>
      </c>
      <c r="O43" s="235"/>
      <c r="P43" s="235"/>
      <c r="Q43" s="236"/>
      <c r="S43" s="144" t="s">
        <v>51</v>
      </c>
      <c r="T43" s="159"/>
      <c r="U43" s="159" t="s">
        <v>3</v>
      </c>
      <c r="V43" s="78">
        <f>SUM(V28:V42)</f>
        <v>0</v>
      </c>
      <c r="W43" s="90"/>
    </row>
    <row r="44" spans="1:23" ht="12" customHeight="1" thickTop="1" x14ac:dyDescent="0.25">
      <c r="A44" s="163"/>
      <c r="B44" s="62"/>
      <c r="C44" s="191"/>
      <c r="D44" s="192"/>
      <c r="E44" s="61"/>
      <c r="F44" s="164"/>
      <c r="G44" s="62" t="s">
        <v>45</v>
      </c>
      <c r="H44" s="191"/>
      <c r="I44" s="192"/>
      <c r="J44" s="179"/>
      <c r="K44" s="83"/>
      <c r="L44" s="67"/>
      <c r="M44" s="53"/>
      <c r="N44" s="243"/>
      <c r="O44" s="244"/>
      <c r="P44" s="244"/>
      <c r="Q44" s="245"/>
      <c r="S44" s="248" t="s">
        <v>111</v>
      </c>
      <c r="T44" s="249"/>
      <c r="U44" s="249"/>
      <c r="V44" s="246"/>
      <c r="W44" s="90"/>
    </row>
    <row r="45" spans="1:23" ht="12" customHeight="1" thickBot="1" x14ac:dyDescent="0.3">
      <c r="A45" s="163"/>
      <c r="B45" s="62"/>
      <c r="C45" s="191"/>
      <c r="D45" s="192"/>
      <c r="E45" s="146"/>
      <c r="G45" s="133" t="s">
        <v>46</v>
      </c>
      <c r="H45" s="211"/>
      <c r="I45" s="212"/>
      <c r="J45" s="180"/>
      <c r="K45" s="84"/>
      <c r="M45" s="72"/>
      <c r="N45" s="237"/>
      <c r="O45" s="238"/>
      <c r="P45" s="238"/>
      <c r="Q45" s="239"/>
      <c r="S45" s="250"/>
      <c r="T45" s="251"/>
      <c r="U45" s="251"/>
      <c r="V45" s="247"/>
      <c r="W45" s="90"/>
    </row>
    <row r="46" spans="1:23" ht="12" customHeight="1" thickTop="1" thickBot="1" x14ac:dyDescent="0.3">
      <c r="A46" s="163"/>
      <c r="B46" s="142"/>
      <c r="C46" s="161"/>
      <c r="D46" s="162"/>
      <c r="E46" s="180"/>
      <c r="G46" s="144" t="s">
        <v>51</v>
      </c>
      <c r="H46" s="159">
        <f>6-J46</f>
        <v>6</v>
      </c>
      <c r="I46" s="170" t="s">
        <v>3</v>
      </c>
      <c r="J46" s="78">
        <f>SUM(J44:J45)</f>
        <v>0</v>
      </c>
      <c r="K46" s="73"/>
      <c r="M46" s="72"/>
      <c r="N46" s="160"/>
      <c r="O46" s="64"/>
      <c r="P46" s="160"/>
      <c r="Q46" s="64"/>
      <c r="S46" s="253" t="s">
        <v>112</v>
      </c>
      <c r="T46" s="254"/>
      <c r="U46" s="254"/>
      <c r="V46" s="189">
        <f>120-V44</f>
        <v>120</v>
      </c>
      <c r="W46" s="90"/>
    </row>
    <row r="47" spans="1:23" ht="12" customHeight="1" thickTop="1" thickBot="1" x14ac:dyDescent="0.3">
      <c r="A47" s="163"/>
      <c r="B47" s="144" t="s">
        <v>50</v>
      </c>
      <c r="C47" s="159">
        <f>9-E47</f>
        <v>9</v>
      </c>
      <c r="D47" s="170" t="s">
        <v>3</v>
      </c>
      <c r="E47" s="78">
        <f>SUM(E44:E46)</f>
        <v>0</v>
      </c>
      <c r="G47" s="243" t="s">
        <v>60</v>
      </c>
      <c r="H47" s="244"/>
      <c r="I47" s="244"/>
      <c r="J47" s="245"/>
      <c r="K47" s="73"/>
      <c r="L47" s="54"/>
      <c r="M47" s="72"/>
      <c r="N47" s="88" t="s">
        <v>36</v>
      </c>
      <c r="P47" s="88" t="s">
        <v>39</v>
      </c>
      <c r="S47" s="103"/>
      <c r="T47" s="103"/>
      <c r="U47" s="103"/>
      <c r="V47" s="106"/>
      <c r="W47" s="90"/>
    </row>
    <row r="48" spans="1:23" ht="12" customHeight="1" thickTop="1" x14ac:dyDescent="0.25">
      <c r="A48" s="163"/>
      <c r="B48" s="234" t="s">
        <v>94</v>
      </c>
      <c r="C48" s="235"/>
      <c r="D48" s="235"/>
      <c r="E48" s="236"/>
      <c r="F48" s="30"/>
      <c r="G48" s="243"/>
      <c r="H48" s="244"/>
      <c r="I48" s="244"/>
      <c r="J48" s="245"/>
      <c r="K48" s="75"/>
      <c r="L48" s="63"/>
      <c r="M48" s="72"/>
      <c r="N48" s="89" t="s">
        <v>37</v>
      </c>
      <c r="P48" s="89" t="s">
        <v>37</v>
      </c>
      <c r="W48" s="90"/>
    </row>
    <row r="49" spans="1:27" ht="12" customHeight="1" x14ac:dyDescent="0.25">
      <c r="A49" s="163"/>
      <c r="B49" s="243"/>
      <c r="C49" s="244"/>
      <c r="D49" s="244"/>
      <c r="E49" s="245"/>
      <c r="F49" s="74"/>
      <c r="G49" s="243"/>
      <c r="H49" s="244"/>
      <c r="I49" s="244"/>
      <c r="J49" s="245"/>
      <c r="K49" s="82"/>
      <c r="L49" s="63"/>
      <c r="M49" s="72"/>
      <c r="N49" s="89" t="s">
        <v>38</v>
      </c>
      <c r="P49" s="89" t="s">
        <v>38</v>
      </c>
      <c r="W49" s="90"/>
    </row>
    <row r="50" spans="1:27" ht="12" customHeight="1" x14ac:dyDescent="0.25">
      <c r="A50" s="92"/>
      <c r="B50" s="237"/>
      <c r="C50" s="238"/>
      <c r="D50" s="238"/>
      <c r="E50" s="239"/>
      <c r="F50" s="74"/>
      <c r="G50" s="237"/>
      <c r="H50" s="238"/>
      <c r="I50" s="238"/>
      <c r="J50" s="239"/>
      <c r="K50" s="82"/>
      <c r="L50" s="63"/>
      <c r="M50" s="72"/>
      <c r="N50" s="88" t="s">
        <v>34</v>
      </c>
      <c r="S50" s="184" t="s">
        <v>83</v>
      </c>
      <c r="T50" s="62"/>
      <c r="W50" s="90"/>
    </row>
    <row r="51" spans="1:27" ht="12" customHeight="1" x14ac:dyDescent="0.25">
      <c r="A51" s="92"/>
      <c r="B51" s="103"/>
      <c r="C51" s="103"/>
      <c r="D51" s="103"/>
      <c r="E51" s="103"/>
      <c r="F51" s="74"/>
      <c r="G51" s="103"/>
      <c r="H51" s="103"/>
      <c r="I51" s="103"/>
      <c r="J51" s="103"/>
      <c r="K51" s="82"/>
      <c r="L51" s="64"/>
      <c r="M51" s="72"/>
      <c r="N51" s="252"/>
      <c r="O51" s="252"/>
      <c r="P51" s="91" t="s">
        <v>35</v>
      </c>
      <c r="S51" s="188" t="s">
        <v>40</v>
      </c>
      <c r="W51" s="90"/>
    </row>
    <row r="52" spans="1:27" ht="12" customHeight="1" thickBot="1" x14ac:dyDescent="0.3">
      <c r="A52" s="79"/>
      <c r="B52" s="80"/>
      <c r="C52" s="80"/>
      <c r="D52" s="80"/>
      <c r="E52" s="80"/>
      <c r="F52" s="93"/>
      <c r="G52" s="94"/>
      <c r="H52" s="94"/>
      <c r="I52" s="94"/>
      <c r="J52" s="94"/>
      <c r="K52" s="81"/>
      <c r="L52" s="67"/>
      <c r="M52" s="95"/>
      <c r="N52" s="255" t="s">
        <v>58</v>
      </c>
      <c r="O52" s="255"/>
      <c r="P52" s="105" t="s">
        <v>59</v>
      </c>
      <c r="Q52" s="94"/>
      <c r="R52" s="96"/>
      <c r="S52" s="97"/>
      <c r="T52" s="94"/>
      <c r="U52" s="94"/>
      <c r="V52" s="94"/>
      <c r="W52" s="98"/>
    </row>
    <row r="53" spans="1:27" ht="12" customHeight="1" x14ac:dyDescent="0.25">
      <c r="E53" s="63"/>
      <c r="F53" s="99"/>
      <c r="G53" s="63"/>
      <c r="H53" s="63"/>
      <c r="I53" s="63"/>
      <c r="J53" s="63"/>
      <c r="K53" s="67"/>
      <c r="L53" s="67"/>
      <c r="M53" s="100"/>
    </row>
    <row r="54" spans="1:27" ht="12" customHeight="1" x14ac:dyDescent="0.25">
      <c r="B54" s="58"/>
      <c r="G54" s="63"/>
      <c r="H54" s="63"/>
      <c r="I54" s="63"/>
      <c r="J54" s="63"/>
      <c r="L54" s="67"/>
      <c r="M54" s="100"/>
    </row>
    <row r="55" spans="1:27" ht="12" customHeight="1" x14ac:dyDescent="0.25">
      <c r="G55" s="64"/>
      <c r="H55" s="64"/>
      <c r="I55" s="64"/>
      <c r="J55" s="64"/>
      <c r="K55" s="54"/>
      <c r="M55" s="100"/>
    </row>
    <row r="56" spans="1:27" ht="12" customHeight="1" x14ac:dyDescent="0.25">
      <c r="G56" s="67"/>
      <c r="H56" s="67"/>
      <c r="I56" s="67"/>
      <c r="J56" s="67"/>
      <c r="K56" s="63"/>
      <c r="L56" s="52"/>
      <c r="M56" s="100"/>
      <c r="X56" s="42"/>
      <c r="Y56" s="42"/>
      <c r="Z56" s="42"/>
      <c r="AA56" s="42"/>
    </row>
    <row r="57" spans="1:27" ht="12" customHeight="1" x14ac:dyDescent="0.25">
      <c r="G57" s="67"/>
      <c r="H57" s="67"/>
      <c r="I57" s="67"/>
      <c r="J57" s="67"/>
      <c r="K57" s="63"/>
      <c r="L57" s="59"/>
      <c r="M57" s="100"/>
    </row>
    <row r="58" spans="1:27" ht="12" customHeight="1" x14ac:dyDescent="0.25">
      <c r="F58" s="30"/>
      <c r="G58" s="67"/>
      <c r="H58" s="67"/>
      <c r="I58" s="67"/>
      <c r="J58" s="67"/>
      <c r="K58" s="63"/>
      <c r="L58" s="63"/>
      <c r="M58" s="100"/>
    </row>
    <row r="59" spans="1:27" ht="12" customHeight="1" x14ac:dyDescent="0.25">
      <c r="F59" s="101"/>
      <c r="K59" s="64"/>
      <c r="L59" s="63"/>
      <c r="M59" s="100"/>
    </row>
    <row r="60" spans="1:27" ht="12" customHeight="1" x14ac:dyDescent="0.25">
      <c r="F60" s="101"/>
      <c r="G60" s="52"/>
      <c r="H60" s="52"/>
      <c r="I60" s="52"/>
      <c r="J60" s="52"/>
      <c r="K60" s="67"/>
      <c r="L60" s="63"/>
      <c r="M60" s="100"/>
    </row>
    <row r="61" spans="1:27" ht="12" customHeight="1" x14ac:dyDescent="0.25">
      <c r="F61" s="101"/>
      <c r="G61" s="59"/>
      <c r="H61" s="59"/>
      <c r="I61" s="59"/>
      <c r="J61" s="59"/>
      <c r="K61" s="67"/>
      <c r="L61" s="64"/>
      <c r="M61" s="100"/>
    </row>
    <row r="62" spans="1:27" ht="12" customHeight="1" x14ac:dyDescent="0.25">
      <c r="G62" s="63"/>
      <c r="H62" s="63"/>
      <c r="I62" s="63"/>
      <c r="J62" s="63"/>
      <c r="K62" s="67"/>
      <c r="L62" s="102"/>
      <c r="M62" s="100"/>
    </row>
    <row r="63" spans="1:27" ht="12" customHeight="1" x14ac:dyDescent="0.25">
      <c r="G63" s="63"/>
      <c r="H63" s="63"/>
      <c r="I63" s="63"/>
      <c r="J63" s="63"/>
      <c r="L63" s="102"/>
      <c r="M63" s="100"/>
    </row>
    <row r="64" spans="1:27" ht="12" customHeight="1" x14ac:dyDescent="0.25">
      <c r="G64" s="63"/>
      <c r="H64" s="63"/>
      <c r="I64" s="63"/>
      <c r="J64" s="63"/>
      <c r="K64" s="52"/>
      <c r="L64" s="102"/>
      <c r="M64" s="100"/>
    </row>
    <row r="65" spans="7:11" ht="12" customHeight="1" x14ac:dyDescent="0.25">
      <c r="G65" s="63"/>
      <c r="H65" s="63"/>
      <c r="I65" s="63"/>
      <c r="J65" s="63"/>
      <c r="K65" s="59"/>
    </row>
    <row r="66" spans="7:11" x14ac:dyDescent="0.25">
      <c r="G66" s="64"/>
      <c r="H66" s="64"/>
      <c r="I66" s="64"/>
      <c r="J66" s="64"/>
      <c r="K66" s="63"/>
    </row>
    <row r="67" spans="7:11" x14ac:dyDescent="0.25">
      <c r="G67" s="102"/>
      <c r="H67" s="102"/>
      <c r="I67" s="102"/>
      <c r="J67" s="102"/>
      <c r="K67" s="63"/>
    </row>
    <row r="68" spans="7:11" x14ac:dyDescent="0.25">
      <c r="G68" s="102"/>
      <c r="H68" s="102"/>
      <c r="I68" s="102"/>
      <c r="J68" s="102"/>
      <c r="K68" s="63"/>
    </row>
    <row r="69" spans="7:11" x14ac:dyDescent="0.25">
      <c r="K69" s="63"/>
    </row>
    <row r="70" spans="7:11" x14ac:dyDescent="0.25">
      <c r="K70" s="64"/>
    </row>
    <row r="71" spans="7:11" x14ac:dyDescent="0.25">
      <c r="K71" s="102"/>
    </row>
    <row r="72" spans="7:11" x14ac:dyDescent="0.25">
      <c r="K72" s="102"/>
    </row>
  </sheetData>
  <mergeCells count="78">
    <mergeCell ref="O24:P24"/>
    <mergeCell ref="O26:P26"/>
    <mergeCell ref="O41:P41"/>
    <mergeCell ref="N33:O33"/>
    <mergeCell ref="N34:O34"/>
    <mergeCell ref="O25:P25"/>
    <mergeCell ref="N52:O52"/>
    <mergeCell ref="N43:Q45"/>
    <mergeCell ref="N28:Q29"/>
    <mergeCell ref="T33:U33"/>
    <mergeCell ref="T36:U36"/>
    <mergeCell ref="T35:U35"/>
    <mergeCell ref="T34:U34"/>
    <mergeCell ref="T28:U28"/>
    <mergeCell ref="T42:U42"/>
    <mergeCell ref="T32:U32"/>
    <mergeCell ref="T31:U31"/>
    <mergeCell ref="V44:V45"/>
    <mergeCell ref="S44:U45"/>
    <mergeCell ref="T30:U30"/>
    <mergeCell ref="T29:U29"/>
    <mergeCell ref="N51:O51"/>
    <mergeCell ref="T37:U37"/>
    <mergeCell ref="T41:U41"/>
    <mergeCell ref="T40:U40"/>
    <mergeCell ref="T39:U39"/>
    <mergeCell ref="T38:U38"/>
    <mergeCell ref="S46:U46"/>
    <mergeCell ref="C44:D44"/>
    <mergeCell ref="H35:I35"/>
    <mergeCell ref="H34:I34"/>
    <mergeCell ref="C36:D36"/>
    <mergeCell ref="B48:E50"/>
    <mergeCell ref="H44:I44"/>
    <mergeCell ref="C45:D45"/>
    <mergeCell ref="H36:I36"/>
    <mergeCell ref="G47:J50"/>
    <mergeCell ref="G42:J42"/>
    <mergeCell ref="H45:I45"/>
    <mergeCell ref="B42:E42"/>
    <mergeCell ref="C35:D35"/>
    <mergeCell ref="C34:D34"/>
    <mergeCell ref="B38:E40"/>
    <mergeCell ref="A30:J30"/>
    <mergeCell ref="B32:E32"/>
    <mergeCell ref="G39:J40"/>
    <mergeCell ref="H26:I26"/>
    <mergeCell ref="B17:E17"/>
    <mergeCell ref="B15:E15"/>
    <mergeCell ref="C11:D11"/>
    <mergeCell ref="C12:D12"/>
    <mergeCell ref="C26:D26"/>
    <mergeCell ref="B21:E22"/>
    <mergeCell ref="B24:E24"/>
    <mergeCell ref="O17:P17"/>
    <mergeCell ref="N19:Q20"/>
    <mergeCell ref="S17:V21"/>
    <mergeCell ref="O11:P11"/>
    <mergeCell ref="O12:P12"/>
    <mergeCell ref="O13:P13"/>
    <mergeCell ref="O14:P14"/>
    <mergeCell ref="O15:P15"/>
    <mergeCell ref="O16:P16"/>
    <mergeCell ref="T11:U11"/>
    <mergeCell ref="U2:V2"/>
    <mergeCell ref="S1:T1"/>
    <mergeCell ref="B2:C2"/>
    <mergeCell ref="C1:D1"/>
    <mergeCell ref="N8:Q8"/>
    <mergeCell ref="N4:V4"/>
    <mergeCell ref="N5:V5"/>
    <mergeCell ref="T9:U9"/>
    <mergeCell ref="O10:P10"/>
    <mergeCell ref="A4:K4"/>
    <mergeCell ref="A5:K5"/>
    <mergeCell ref="B9:E9"/>
    <mergeCell ref="A7:J7"/>
    <mergeCell ref="T10:U10"/>
  </mergeCells>
  <printOptions horizontalCentered="1" verticalCentered="1"/>
  <pageMargins left="0.25" right="0.25" top="0.25" bottom="0.25" header="0" footer="0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9"/>
  <sheetViews>
    <sheetView workbookViewId="0">
      <selection activeCell="E45" sqref="E45"/>
    </sheetView>
  </sheetViews>
  <sheetFormatPr defaultColWidth="9.140625" defaultRowHeight="12" customHeight="1" x14ac:dyDescent="0.2"/>
  <cols>
    <col min="1" max="2" width="10.7109375" style="13" customWidth="1"/>
    <col min="3" max="3" width="13.5703125" style="13" customWidth="1"/>
    <col min="4" max="4" width="5.7109375" style="13" customWidth="1"/>
    <col min="5" max="5" width="31.42578125" style="13" bestFit="1" customWidth="1"/>
    <col min="6" max="16384" width="9.140625" style="13"/>
  </cols>
  <sheetData>
    <row r="1" spans="1:14" ht="12" customHeight="1" x14ac:dyDescent="0.25">
      <c r="A1" s="107"/>
      <c r="B1" s="107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2" customHeight="1" x14ac:dyDescent="0.25">
      <c r="A2" s="107"/>
      <c r="B2" s="107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4" spans="1:14" ht="12" customHeight="1" x14ac:dyDescent="0.2">
      <c r="A4" s="15" t="s">
        <v>47</v>
      </c>
      <c r="B4" s="16"/>
      <c r="C4" s="16"/>
      <c r="D4" s="17"/>
      <c r="E4" s="13" t="s">
        <v>105</v>
      </c>
    </row>
    <row r="5" spans="1:14" ht="12" customHeight="1" x14ac:dyDescent="0.2">
      <c r="A5" s="4" t="s">
        <v>1</v>
      </c>
      <c r="B5" s="190" t="s">
        <v>0</v>
      </c>
      <c r="C5" s="190"/>
      <c r="D5" s="3" t="s">
        <v>2</v>
      </c>
    </row>
    <row r="6" spans="1:14" ht="12" customHeight="1" x14ac:dyDescent="0.2">
      <c r="A6" s="6" t="s">
        <v>97</v>
      </c>
      <c r="B6" s="119" t="s">
        <v>98</v>
      </c>
      <c r="C6" s="121"/>
      <c r="D6" s="5"/>
    </row>
    <row r="7" spans="1:14" ht="12" customHeight="1" x14ac:dyDescent="0.2">
      <c r="A7" s="6" t="s">
        <v>72</v>
      </c>
      <c r="B7" s="18" t="s">
        <v>62</v>
      </c>
      <c r="C7" s="120"/>
      <c r="D7" s="5"/>
    </row>
    <row r="8" spans="1:14" ht="12" customHeight="1" x14ac:dyDescent="0.2">
      <c r="A8" s="6" t="s">
        <v>71</v>
      </c>
      <c r="B8" s="18" t="s">
        <v>70</v>
      </c>
      <c r="C8" s="120"/>
      <c r="D8" s="5"/>
    </row>
    <row r="9" spans="1:14" ht="12" customHeight="1" x14ac:dyDescent="0.2">
      <c r="A9" s="11"/>
      <c r="B9" s="204"/>
      <c r="C9" s="205"/>
      <c r="D9" s="12"/>
    </row>
    <row r="10" spans="1:14" ht="12" customHeight="1" x14ac:dyDescent="0.2">
      <c r="A10" s="19"/>
      <c r="B10" s="204"/>
      <c r="C10" s="205"/>
      <c r="D10" s="20"/>
    </row>
    <row r="11" spans="1:14" ht="12" customHeight="1" thickBot="1" x14ac:dyDescent="0.25">
      <c r="A11" s="10"/>
      <c r="B11" s="259"/>
      <c r="C11" s="260"/>
      <c r="D11" s="14"/>
    </row>
    <row r="12" spans="1:14" ht="12" customHeight="1" thickTop="1" thickBot="1" x14ac:dyDescent="0.25">
      <c r="A12" s="7" t="s">
        <v>50</v>
      </c>
      <c r="B12" s="8">
        <f>18-D12</f>
        <v>18</v>
      </c>
      <c r="C12" s="113" t="s">
        <v>3</v>
      </c>
      <c r="D12" s="9">
        <f>SUM(D6:D11)</f>
        <v>0</v>
      </c>
    </row>
    <row r="13" spans="1:14" ht="12" customHeight="1" thickTop="1" x14ac:dyDescent="0.2">
      <c r="A13" s="263" t="s">
        <v>101</v>
      </c>
      <c r="B13" s="221"/>
      <c r="C13" s="221"/>
      <c r="D13" s="222"/>
    </row>
    <row r="14" spans="1:14" ht="12" customHeight="1" x14ac:dyDescent="0.2">
      <c r="A14" s="223"/>
      <c r="B14" s="224"/>
      <c r="C14" s="224"/>
      <c r="D14" s="225"/>
    </row>
    <row r="15" spans="1:14" ht="12" customHeight="1" x14ac:dyDescent="0.2">
      <c r="A15" s="223"/>
      <c r="B15" s="224"/>
      <c r="C15" s="224"/>
      <c r="D15" s="225"/>
    </row>
    <row r="16" spans="1:14" ht="12" customHeight="1" x14ac:dyDescent="0.2">
      <c r="A16" s="223"/>
      <c r="B16" s="224"/>
      <c r="C16" s="224"/>
      <c r="D16" s="225"/>
    </row>
    <row r="17" spans="1:12" ht="12" customHeight="1" x14ac:dyDescent="0.2">
      <c r="A17" s="226"/>
      <c r="B17" s="227"/>
      <c r="C17" s="227"/>
      <c r="D17" s="228"/>
      <c r="K17" s="131"/>
      <c r="L17" s="132"/>
    </row>
    <row r="20" spans="1:12" ht="12" customHeight="1" x14ac:dyDescent="0.2">
      <c r="A20" s="15" t="s">
        <v>65</v>
      </c>
      <c r="B20" s="16"/>
      <c r="C20" s="16"/>
      <c r="D20" s="17"/>
      <c r="E20" s="13" t="s">
        <v>78</v>
      </c>
    </row>
    <row r="21" spans="1:12" ht="12" customHeight="1" x14ac:dyDescent="0.2">
      <c r="A21" s="4" t="s">
        <v>1</v>
      </c>
      <c r="B21" s="190" t="s">
        <v>0</v>
      </c>
      <c r="C21" s="190"/>
      <c r="D21" s="3" t="s">
        <v>2</v>
      </c>
    </row>
    <row r="22" spans="1:12" ht="12" customHeight="1" x14ac:dyDescent="0.2">
      <c r="A22" s="6" t="s">
        <v>68</v>
      </c>
      <c r="B22" s="18" t="s">
        <v>69</v>
      </c>
      <c r="C22" s="18"/>
      <c r="D22" s="5"/>
    </row>
    <row r="23" spans="1:12" ht="12" customHeight="1" x14ac:dyDescent="0.2">
      <c r="A23" s="6" t="s">
        <v>33</v>
      </c>
      <c r="B23" s="18" t="s">
        <v>95</v>
      </c>
      <c r="C23" s="18"/>
      <c r="D23" s="5"/>
    </row>
    <row r="24" spans="1:12" ht="12" customHeight="1" x14ac:dyDescent="0.2">
      <c r="A24" s="6"/>
      <c r="B24" s="11"/>
      <c r="C24" s="114"/>
      <c r="D24" s="5"/>
    </row>
    <row r="25" spans="1:12" ht="12" customHeight="1" x14ac:dyDescent="0.2">
      <c r="A25" s="11"/>
      <c r="B25" s="115"/>
      <c r="C25" s="116"/>
      <c r="D25" s="12"/>
    </row>
    <row r="26" spans="1:12" ht="12" customHeight="1" x14ac:dyDescent="0.2">
      <c r="A26" s="19"/>
      <c r="B26" s="11"/>
      <c r="C26" s="114"/>
      <c r="D26" s="20"/>
    </row>
    <row r="27" spans="1:12" ht="12" customHeight="1" thickBot="1" x14ac:dyDescent="0.25">
      <c r="A27" s="10"/>
      <c r="B27" s="117"/>
      <c r="C27" s="118"/>
      <c r="D27" s="14"/>
    </row>
    <row r="28" spans="1:12" ht="12" customHeight="1" thickTop="1" thickBot="1" x14ac:dyDescent="0.25">
      <c r="A28" s="7" t="s">
        <v>50</v>
      </c>
      <c r="B28" s="8">
        <f>18-D28</f>
        <v>18</v>
      </c>
      <c r="C28" s="113" t="s">
        <v>3</v>
      </c>
      <c r="D28" s="9">
        <f>SUM(D22:D27)</f>
        <v>0</v>
      </c>
    </row>
    <row r="29" spans="1:12" ht="12" customHeight="1" thickTop="1" x14ac:dyDescent="0.2">
      <c r="A29" s="219" t="s">
        <v>80</v>
      </c>
      <c r="B29" s="220"/>
      <c r="C29" s="221"/>
      <c r="D29" s="222"/>
    </row>
    <row r="30" spans="1:12" ht="12" customHeight="1" x14ac:dyDescent="0.2">
      <c r="A30" s="223"/>
      <c r="B30" s="224"/>
      <c r="C30" s="224"/>
      <c r="D30" s="225"/>
    </row>
    <row r="31" spans="1:12" ht="12" customHeight="1" x14ac:dyDescent="0.2">
      <c r="A31" s="223"/>
      <c r="B31" s="224"/>
      <c r="C31" s="224"/>
      <c r="D31" s="225"/>
    </row>
    <row r="32" spans="1:12" ht="12" customHeight="1" x14ac:dyDescent="0.2">
      <c r="A32" s="223"/>
      <c r="B32" s="224"/>
      <c r="C32" s="224"/>
      <c r="D32" s="225"/>
    </row>
    <row r="33" spans="1:5" ht="12" customHeight="1" x14ac:dyDescent="0.2">
      <c r="A33" s="226"/>
      <c r="B33" s="227"/>
      <c r="C33" s="227"/>
      <c r="D33" s="228"/>
    </row>
    <row r="36" spans="1:5" ht="12" customHeight="1" x14ac:dyDescent="0.2">
      <c r="A36" s="122" t="s">
        <v>64</v>
      </c>
      <c r="B36" s="45"/>
      <c r="C36" s="46"/>
      <c r="D36" s="47"/>
      <c r="E36" s="13" t="s">
        <v>104</v>
      </c>
    </row>
    <row r="37" spans="1:5" ht="12" customHeight="1" x14ac:dyDescent="0.2">
      <c r="A37" s="56" t="s">
        <v>1</v>
      </c>
      <c r="B37" s="54" t="s">
        <v>0</v>
      </c>
      <c r="C37" s="54"/>
      <c r="D37" s="86" t="s">
        <v>2</v>
      </c>
    </row>
    <row r="38" spans="1:5" ht="12" customHeight="1" x14ac:dyDescent="0.2">
      <c r="A38" s="6" t="s">
        <v>68</v>
      </c>
      <c r="B38" s="18" t="s">
        <v>69</v>
      </c>
      <c r="C38" s="18"/>
      <c r="D38" s="61"/>
    </row>
    <row r="39" spans="1:5" ht="12" customHeight="1" x14ac:dyDescent="0.2">
      <c r="A39" s="62" t="s">
        <v>99</v>
      </c>
      <c r="B39" s="191" t="s">
        <v>81</v>
      </c>
      <c r="C39" s="192"/>
      <c r="D39" s="61"/>
    </row>
    <row r="40" spans="1:5" ht="12" customHeight="1" x14ac:dyDescent="0.2">
      <c r="A40" s="62" t="s">
        <v>33</v>
      </c>
      <c r="B40" s="123" t="s">
        <v>95</v>
      </c>
      <c r="C40" s="124"/>
      <c r="D40" s="61"/>
    </row>
    <row r="41" spans="1:5" ht="12" customHeight="1" x14ac:dyDescent="0.2">
      <c r="A41" s="62"/>
      <c r="B41" s="123"/>
      <c r="C41" s="124"/>
      <c r="D41" s="61"/>
    </row>
    <row r="42" spans="1:5" ht="12" customHeight="1" x14ac:dyDescent="0.2">
      <c r="A42" s="62"/>
      <c r="B42" s="191"/>
      <c r="C42" s="192"/>
      <c r="D42" s="61"/>
    </row>
    <row r="43" spans="1:5" ht="12" customHeight="1" thickBot="1" x14ac:dyDescent="0.25">
      <c r="A43" s="69"/>
      <c r="B43" s="261"/>
      <c r="C43" s="262"/>
      <c r="D43" s="125"/>
    </row>
    <row r="44" spans="1:5" ht="12" customHeight="1" thickTop="1" thickBot="1" x14ac:dyDescent="0.25">
      <c r="A44" s="65" t="s">
        <v>50</v>
      </c>
      <c r="B44" s="66">
        <f>18-D44</f>
        <v>18</v>
      </c>
      <c r="C44" s="66" t="s">
        <v>3</v>
      </c>
      <c r="D44" s="78">
        <f>SUM(D38:D43)</f>
        <v>0</v>
      </c>
    </row>
    <row r="45" spans="1:5" ht="12" customHeight="1" thickTop="1" x14ac:dyDescent="0.2">
      <c r="A45" s="213" t="s">
        <v>100</v>
      </c>
      <c r="B45" s="235"/>
      <c r="C45" s="235"/>
      <c r="D45" s="236"/>
    </row>
    <row r="46" spans="1:5" ht="12" customHeight="1" x14ac:dyDescent="0.2">
      <c r="A46" s="243"/>
      <c r="B46" s="244"/>
      <c r="C46" s="244"/>
      <c r="D46" s="245"/>
    </row>
    <row r="47" spans="1:5" ht="12" customHeight="1" x14ac:dyDescent="0.2">
      <c r="A47" s="243"/>
      <c r="B47" s="244"/>
      <c r="C47" s="244"/>
      <c r="D47" s="245"/>
    </row>
    <row r="48" spans="1:5" ht="12" customHeight="1" x14ac:dyDescent="0.2">
      <c r="A48" s="243"/>
      <c r="B48" s="244"/>
      <c r="C48" s="244"/>
      <c r="D48" s="245"/>
    </row>
    <row r="49" spans="1:4" ht="15" customHeight="1" x14ac:dyDescent="0.2">
      <c r="A49" s="237"/>
      <c r="B49" s="238"/>
      <c r="C49" s="238"/>
      <c r="D49" s="239"/>
    </row>
  </sheetData>
  <mergeCells count="11">
    <mergeCell ref="B42:C42"/>
    <mergeCell ref="B43:C43"/>
    <mergeCell ref="A45:D49"/>
    <mergeCell ref="A13:D17"/>
    <mergeCell ref="A29:D33"/>
    <mergeCell ref="B21:C21"/>
    <mergeCell ref="B5:C5"/>
    <mergeCell ref="B9:C9"/>
    <mergeCell ref="B10:C10"/>
    <mergeCell ref="B11:C11"/>
    <mergeCell ref="B39:C39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Concentrations</vt:lpstr>
    </vt:vector>
  </TitlesOfParts>
  <Company>UNO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 Batton</dc:creator>
  <cp:lastModifiedBy>Heather Ford</cp:lastModifiedBy>
  <cp:lastPrinted>2022-11-11T16:46:44Z</cp:lastPrinted>
  <dcterms:created xsi:type="dcterms:W3CDTF">2009-07-01T16:09:55Z</dcterms:created>
  <dcterms:modified xsi:type="dcterms:W3CDTF">2023-06-29T20:36:18Z</dcterms:modified>
</cp:coreProperties>
</file>