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acs\Documents\NE HHS 5-06\MarkMiller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C27" i="1"/>
  <c r="D27" i="1"/>
  <c r="E27" i="1"/>
  <c r="F27" i="1"/>
  <c r="B27" i="1"/>
  <c r="G27" i="1" s="1"/>
  <c r="J27" i="1" s="1"/>
  <c r="J25" i="1"/>
  <c r="J23" i="1"/>
  <c r="G25" i="1"/>
  <c r="G24" i="1"/>
  <c r="J24" i="1" s="1"/>
  <c r="G23" i="1"/>
  <c r="J21" i="1"/>
  <c r="J12" i="1"/>
  <c r="G21" i="1"/>
  <c r="G20" i="1"/>
  <c r="J20" i="1" s="1"/>
  <c r="G17" i="1"/>
  <c r="J17" i="1" s="1"/>
  <c r="G16" i="1"/>
  <c r="J16" i="1" s="1"/>
  <c r="G10" i="1"/>
  <c r="J10" i="1" s="1"/>
  <c r="G11" i="1"/>
  <c r="J11" i="1" s="1"/>
  <c r="G12" i="1"/>
  <c r="G13" i="1"/>
  <c r="J13" i="1" s="1"/>
  <c r="G9" i="1"/>
  <c r="J9" i="1" s="1"/>
</calcChain>
</file>

<file path=xl/sharedStrings.xml><?xml version="1.0" encoding="utf-8"?>
<sst xmlns="http://schemas.openxmlformats.org/spreadsheetml/2006/main" count="26" uniqueCount="26">
  <si>
    <t>Compiled and Prepared by: David Drozd, UNO Center for Public Affairs Research on 2-11-2015</t>
  </si>
  <si>
    <t>Births</t>
  </si>
  <si>
    <t>Counties with city of 50,000: "Big 3" (3)</t>
  </si>
  <si>
    <t>Area (# of counties)</t>
  </si>
  <si>
    <t>Counties with city of 10,000-49,999 (11)</t>
  </si>
  <si>
    <t>Counties with city of 2,500-9,999 (26)</t>
  </si>
  <si>
    <t>Counties that do not have a city of 2,500 (53)</t>
  </si>
  <si>
    <t>Nebraska</t>
  </si>
  <si>
    <t>08-12 avg</t>
  </si>
  <si>
    <t>Split of 2,500-9,999</t>
  </si>
  <si>
    <t>Counties with city of 5,000-9,999 (13)</t>
  </si>
  <si>
    <t>Counties with city of 2,500-4,999 (13)</t>
  </si>
  <si>
    <t>Split of no town of 2,500</t>
  </si>
  <si>
    <t>Population density &gt; 6 persons/sq. mile (22)</t>
  </si>
  <si>
    <t>"Frontier counties": Pop. Density &lt; 6 (31)</t>
  </si>
  <si>
    <t>Women age 15-44</t>
  </si>
  <si>
    <t>Women age 15-44 % of Population</t>
  </si>
  <si>
    <t>Fertility Rate</t>
  </si>
  <si>
    <t>Metro Counties (13)</t>
  </si>
  <si>
    <t>Nonmetro Counties (80)</t>
  </si>
  <si>
    <t>Micropolitan core (9)</t>
  </si>
  <si>
    <t>Other nonmetro (71)</t>
  </si>
  <si>
    <t>Nebraska Births and Fertility Rates by County Classifcation based on Largest City Size and Metro and Nonmetro Areas</t>
  </si>
  <si>
    <t>Sources: Vital Statistics Reports, NE Dept of Health &amp; Human Services; DP-1, 2010 Census, U.S. Census Bureau; 2013 Metro Definitions, OMB</t>
  </si>
  <si>
    <t>Note: Fertility Rates are Births per 1,000 Women Aged 15-44 (this is based on average births between 2008 and 2012 and 2010 Census counts)</t>
  </si>
  <si>
    <t>Metro Counties other than "Big 3"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</si>
</sst>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0" fontId="2" fillId="0" borderId="0" xfId="0" applyFont="1" applyAlignment="1">
      <alignment wrapText="1"/>
    </xf>
    <xf numFmtId="165" fontId="0" fillId="0" borderId="0" xfId="0" applyNumberFormat="1"/>
    <xf numFmtId="3" fontId="0" fillId="0" borderId="1" xfId="0" applyNumberFormat="1" applyBorder="1"/>
    <xf numFmtId="165" fontId="0" fillId="0" borderId="1" xfId="0" applyNumberFormat="1" applyBorder="1"/>
    <xf numFmtId="0" fontId="0" fillId="0" borderId="0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 wrapText="1" indent="2"/>
    </xf>
    <xf numFmtId="0" fontId="0" fillId="0" borderId="13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165" fontId="0" fillId="0" borderId="5" xfId="0" applyNumberForma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0" xfId="0" applyNumberFormat="1" applyBorder="1"/>
    <xf numFmtId="165" fontId="0" fillId="0" borderId="8" xfId="0" applyNumberFormat="1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10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pane ySplit="8" topLeftCell="A9" activePane="bottomLeft" state="frozen"/>
      <selection pane="bottomLeft" activeCell="K15" sqref="K15"/>
    </sheetView>
  </sheetViews>
  <sheetFormatPr defaultRowHeight="15" x14ac:dyDescent="0.25"/>
  <cols>
    <col min="1" max="1" width="23" customWidth="1"/>
    <col min="8" max="8" width="10" customWidth="1"/>
    <col min="9" max="9" width="11.42578125" customWidth="1"/>
    <col min="11" max="11" width="15.28515625" customWidth="1"/>
  </cols>
  <sheetData>
    <row r="1" spans="1:10" x14ac:dyDescent="0.25">
      <c r="A1" s="1" t="s">
        <v>22</v>
      </c>
    </row>
    <row r="2" spans="1:10" x14ac:dyDescent="0.25">
      <c r="A2" t="s">
        <v>23</v>
      </c>
    </row>
    <row r="3" spans="1:10" x14ac:dyDescent="0.25">
      <c r="A3" t="s">
        <v>0</v>
      </c>
    </row>
    <row r="4" spans="1:10" x14ac:dyDescent="0.25">
      <c r="A4" t="s">
        <v>24</v>
      </c>
    </row>
    <row r="6" spans="1:10" x14ac:dyDescent="0.25">
      <c r="H6" s="36"/>
      <c r="I6" s="37" t="s">
        <v>16</v>
      </c>
      <c r="J6" s="38" t="s">
        <v>17</v>
      </c>
    </row>
    <row r="7" spans="1:10" ht="15" customHeight="1" x14ac:dyDescent="0.25">
      <c r="A7" s="22"/>
      <c r="B7" s="10" t="s">
        <v>1</v>
      </c>
      <c r="C7" s="11"/>
      <c r="D7" s="11"/>
      <c r="E7" s="11"/>
      <c r="F7" s="11"/>
      <c r="G7" s="11"/>
      <c r="H7" s="39" t="s">
        <v>15</v>
      </c>
      <c r="I7" s="8"/>
      <c r="J7" s="40"/>
    </row>
    <row r="8" spans="1:10" x14ac:dyDescent="0.25">
      <c r="A8" s="23" t="s">
        <v>3</v>
      </c>
      <c r="B8" s="12">
        <v>2008</v>
      </c>
      <c r="C8" s="13">
        <v>2009</v>
      </c>
      <c r="D8" s="13">
        <v>2010</v>
      </c>
      <c r="E8" s="13">
        <v>2011</v>
      </c>
      <c r="F8" s="13">
        <v>2012</v>
      </c>
      <c r="G8" s="35" t="s">
        <v>8</v>
      </c>
      <c r="H8" s="41"/>
      <c r="I8" s="9"/>
      <c r="J8" s="42"/>
    </row>
    <row r="9" spans="1:10" ht="30" customHeight="1" x14ac:dyDescent="0.25">
      <c r="A9" s="24" t="s">
        <v>2</v>
      </c>
      <c r="B9" s="14">
        <v>15364</v>
      </c>
      <c r="C9" s="15">
        <v>15433</v>
      </c>
      <c r="D9" s="15">
        <v>14919</v>
      </c>
      <c r="E9" s="15">
        <v>14833</v>
      </c>
      <c r="F9" s="15">
        <v>15122</v>
      </c>
      <c r="G9" s="15">
        <f>AVERAGE(B9:F9)</f>
        <v>15134.2</v>
      </c>
      <c r="H9" s="17">
        <v>207522</v>
      </c>
      <c r="I9" s="33">
        <v>21.586361778194782</v>
      </c>
      <c r="J9" s="34">
        <f>G9/H9*1000</f>
        <v>72.928171470976579</v>
      </c>
    </row>
    <row r="10" spans="1:10" ht="30" customHeight="1" x14ac:dyDescent="0.25">
      <c r="A10" s="24" t="s">
        <v>4</v>
      </c>
      <c r="B10" s="17">
        <v>5814</v>
      </c>
      <c r="C10" s="18">
        <v>5794</v>
      </c>
      <c r="D10" s="18">
        <v>5480</v>
      </c>
      <c r="E10" s="18">
        <v>5284</v>
      </c>
      <c r="F10" s="18">
        <v>5395</v>
      </c>
      <c r="G10" s="18">
        <f t="shared" ref="G10:G13" si="0">AVERAGE(B10:F10)</f>
        <v>5553.4</v>
      </c>
      <c r="H10" s="17">
        <v>70483</v>
      </c>
      <c r="I10" s="33">
        <v>18.510260571776733</v>
      </c>
      <c r="J10" s="34">
        <f t="shared" ref="J10:J13" si="1">G10/H10*1000</f>
        <v>78.790630364768802</v>
      </c>
    </row>
    <row r="11" spans="1:10" ht="30" customHeight="1" x14ac:dyDescent="0.25">
      <c r="A11" s="24" t="s">
        <v>5</v>
      </c>
      <c r="B11" s="17">
        <v>3684</v>
      </c>
      <c r="C11" s="18">
        <v>3554</v>
      </c>
      <c r="D11" s="18">
        <v>3494</v>
      </c>
      <c r="E11" s="18">
        <v>3521</v>
      </c>
      <c r="F11" s="18">
        <v>3455</v>
      </c>
      <c r="G11" s="18">
        <f t="shared" si="0"/>
        <v>3541.6</v>
      </c>
      <c r="H11" s="17">
        <v>49996</v>
      </c>
      <c r="I11" s="33">
        <v>16.830496606700422</v>
      </c>
      <c r="J11" s="34">
        <f t="shared" si="1"/>
        <v>70.83766701336107</v>
      </c>
    </row>
    <row r="12" spans="1:10" ht="30" customHeight="1" x14ac:dyDescent="0.25">
      <c r="A12" s="25" t="s">
        <v>6</v>
      </c>
      <c r="B12" s="20">
        <v>2130</v>
      </c>
      <c r="C12" s="6">
        <v>2150</v>
      </c>
      <c r="D12" s="6">
        <v>2023</v>
      </c>
      <c r="E12" s="6">
        <v>2084</v>
      </c>
      <c r="F12" s="6">
        <v>1967</v>
      </c>
      <c r="G12" s="6">
        <f t="shared" si="0"/>
        <v>2070.8000000000002</v>
      </c>
      <c r="H12" s="20">
        <v>27030</v>
      </c>
      <c r="I12" s="7">
        <v>14.44296019235907</v>
      </c>
      <c r="J12" s="32">
        <f t="shared" si="1"/>
        <v>76.611172770995196</v>
      </c>
    </row>
    <row r="13" spans="1:10" x14ac:dyDescent="0.25">
      <c r="A13" s="25" t="s">
        <v>7</v>
      </c>
      <c r="B13" s="20">
        <v>26992</v>
      </c>
      <c r="C13" s="6">
        <v>26931</v>
      </c>
      <c r="D13" s="6">
        <v>25916</v>
      </c>
      <c r="E13" s="6">
        <v>25722</v>
      </c>
      <c r="F13" s="6">
        <v>25939</v>
      </c>
      <c r="G13" s="6">
        <f t="shared" si="0"/>
        <v>26300</v>
      </c>
      <c r="H13" s="20">
        <v>355031</v>
      </c>
      <c r="I13" s="7">
        <v>19.439469409053402</v>
      </c>
      <c r="J13" s="32">
        <f t="shared" si="1"/>
        <v>74.078038255814292</v>
      </c>
    </row>
    <row r="14" spans="1:10" ht="15" customHeight="1" x14ac:dyDescent="0.25">
      <c r="A14" s="2"/>
    </row>
    <row r="15" spans="1:10" x14ac:dyDescent="0.25">
      <c r="A15" s="4" t="s">
        <v>9</v>
      </c>
    </row>
    <row r="16" spans="1:10" ht="30" customHeight="1" x14ac:dyDescent="0.25">
      <c r="A16" s="2" t="s">
        <v>10</v>
      </c>
      <c r="B16" s="3">
        <v>2303</v>
      </c>
      <c r="C16" s="3">
        <v>2206</v>
      </c>
      <c r="D16" s="3">
        <v>2161</v>
      </c>
      <c r="E16" s="3">
        <v>2156</v>
      </c>
      <c r="F16" s="3">
        <v>2095</v>
      </c>
      <c r="G16" s="3">
        <f t="shared" ref="G16:G17" si="2">AVERAGE(B16:F16)</f>
        <v>2184.1999999999998</v>
      </c>
      <c r="H16" s="3">
        <v>31441</v>
      </c>
      <c r="I16" s="5">
        <v>17.796355938439245</v>
      </c>
      <c r="J16" s="5">
        <f t="shared" ref="J16:J17" si="3">G16/H16*1000</f>
        <v>69.469800578861978</v>
      </c>
    </row>
    <row r="17" spans="1:10" ht="30" customHeight="1" x14ac:dyDescent="0.25">
      <c r="A17" s="2" t="s">
        <v>11</v>
      </c>
      <c r="B17" s="3">
        <v>1381</v>
      </c>
      <c r="C17" s="3">
        <v>1348</v>
      </c>
      <c r="D17" s="3">
        <v>1333</v>
      </c>
      <c r="E17" s="3">
        <v>1365</v>
      </c>
      <c r="F17" s="3">
        <v>1360</v>
      </c>
      <c r="G17" s="3">
        <f t="shared" si="2"/>
        <v>1357.4</v>
      </c>
      <c r="H17" s="3">
        <v>18555</v>
      </c>
      <c r="I17" s="5">
        <v>15.413049798562945</v>
      </c>
      <c r="J17" s="5">
        <f t="shared" si="3"/>
        <v>73.155483697116694</v>
      </c>
    </row>
    <row r="18" spans="1:10" ht="15" customHeight="1" x14ac:dyDescent="0.25">
      <c r="A18" s="2"/>
    </row>
    <row r="19" spans="1:10" x14ac:dyDescent="0.25">
      <c r="A19" s="4" t="s">
        <v>12</v>
      </c>
    </row>
    <row r="20" spans="1:10" ht="30" customHeight="1" x14ac:dyDescent="0.25">
      <c r="A20" s="2" t="s">
        <v>13</v>
      </c>
      <c r="B20" s="3">
        <v>1491</v>
      </c>
      <c r="C20" s="3">
        <v>1506</v>
      </c>
      <c r="D20" s="3">
        <v>1418</v>
      </c>
      <c r="E20" s="3">
        <v>1431</v>
      </c>
      <c r="F20" s="3">
        <v>1353</v>
      </c>
      <c r="G20" s="3">
        <f t="shared" ref="G20:G24" si="4">AVERAGE(B20:F20)</f>
        <v>1439.8</v>
      </c>
      <c r="H20" s="3">
        <v>18259</v>
      </c>
      <c r="I20" s="5">
        <v>14.612460485774879</v>
      </c>
      <c r="J20" s="5">
        <f t="shared" ref="J20:J27" si="5">G20/H20*1000</f>
        <v>78.854263650802338</v>
      </c>
    </row>
    <row r="21" spans="1:10" ht="30" customHeight="1" x14ac:dyDescent="0.25">
      <c r="A21" s="2" t="s">
        <v>14</v>
      </c>
      <c r="B21" s="3">
        <v>639</v>
      </c>
      <c r="C21" s="3">
        <v>644</v>
      </c>
      <c r="D21" s="3">
        <v>605</v>
      </c>
      <c r="E21" s="3">
        <v>653</v>
      </c>
      <c r="F21" s="3">
        <v>614</v>
      </c>
      <c r="G21" s="3">
        <f t="shared" si="4"/>
        <v>631</v>
      </c>
      <c r="H21" s="3">
        <v>8771</v>
      </c>
      <c r="I21" s="5">
        <v>14.102419808666292</v>
      </c>
      <c r="J21" s="5">
        <f t="shared" si="5"/>
        <v>71.941625812336113</v>
      </c>
    </row>
    <row r="22" spans="1:10" ht="15" customHeight="1" x14ac:dyDescent="0.25"/>
    <row r="23" spans="1:10" x14ac:dyDescent="0.25">
      <c r="A23" s="26" t="s">
        <v>18</v>
      </c>
      <c r="B23" s="15">
        <v>18076</v>
      </c>
      <c r="C23" s="15">
        <v>18126</v>
      </c>
      <c r="D23" s="15">
        <v>17538</v>
      </c>
      <c r="E23" s="15">
        <v>17367</v>
      </c>
      <c r="F23" s="15">
        <v>17664</v>
      </c>
      <c r="G23" s="16">
        <f t="shared" si="4"/>
        <v>17754.2</v>
      </c>
      <c r="H23" s="14">
        <v>241488</v>
      </c>
      <c r="I23" s="30">
        <v>20.940359931946954</v>
      </c>
      <c r="J23" s="31">
        <f t="shared" si="5"/>
        <v>73.520009275823242</v>
      </c>
    </row>
    <row r="24" spans="1:10" ht="30" customHeight="1" x14ac:dyDescent="0.25">
      <c r="A24" s="27" t="s">
        <v>25</v>
      </c>
      <c r="B24" s="6">
        <v>2712</v>
      </c>
      <c r="C24" s="6">
        <v>2693</v>
      </c>
      <c r="D24" s="6">
        <v>2619</v>
      </c>
      <c r="E24" s="6">
        <v>2534</v>
      </c>
      <c r="F24" s="6">
        <v>2542</v>
      </c>
      <c r="G24" s="21">
        <f t="shared" si="4"/>
        <v>2620</v>
      </c>
      <c r="H24" s="20">
        <v>33966</v>
      </c>
      <c r="I24" s="7">
        <v>17.703441554041728</v>
      </c>
      <c r="J24" s="32">
        <f t="shared" si="5"/>
        <v>77.135959488900653</v>
      </c>
    </row>
    <row r="25" spans="1:10" x14ac:dyDescent="0.25">
      <c r="A25" s="24" t="s">
        <v>19</v>
      </c>
      <c r="B25" s="14">
        <v>8916</v>
      </c>
      <c r="C25" s="15">
        <v>8805</v>
      </c>
      <c r="D25" s="15">
        <v>8378</v>
      </c>
      <c r="E25" s="15">
        <v>8355</v>
      </c>
      <c r="F25" s="15">
        <v>8275</v>
      </c>
      <c r="G25" s="16">
        <f t="shared" ref="G25:G27" si="6">AVERAGE(B25:F25)</f>
        <v>8545.7999999999993</v>
      </c>
      <c r="H25" s="14">
        <v>113543</v>
      </c>
      <c r="I25" s="30">
        <v>16.868090972972251</v>
      </c>
      <c r="J25" s="31">
        <f t="shared" si="5"/>
        <v>75.264877623455419</v>
      </c>
    </row>
    <row r="26" spans="1:10" x14ac:dyDescent="0.25">
      <c r="A26" s="28" t="s">
        <v>20</v>
      </c>
      <c r="B26" s="17">
        <v>4416</v>
      </c>
      <c r="C26" s="18">
        <v>4389</v>
      </c>
      <c r="D26" s="18">
        <v>4166</v>
      </c>
      <c r="E26" s="18">
        <v>4058</v>
      </c>
      <c r="F26" s="18">
        <v>4080</v>
      </c>
      <c r="G26" s="19">
        <f t="shared" si="6"/>
        <v>4221.8</v>
      </c>
      <c r="H26" s="17">
        <v>55438</v>
      </c>
      <c r="I26" s="33">
        <v>18.407849517706239</v>
      </c>
      <c r="J26" s="34">
        <f t="shared" si="5"/>
        <v>76.153540892528596</v>
      </c>
    </row>
    <row r="27" spans="1:10" x14ac:dyDescent="0.25">
      <c r="A27" s="29" t="s">
        <v>21</v>
      </c>
      <c r="B27" s="20">
        <f>B25-B26</f>
        <v>4500</v>
      </c>
      <c r="C27" s="6">
        <f t="shared" ref="C27:F27" si="7">C25-C26</f>
        <v>4416</v>
      </c>
      <c r="D27" s="6">
        <f t="shared" si="7"/>
        <v>4212</v>
      </c>
      <c r="E27" s="6">
        <f t="shared" si="7"/>
        <v>4297</v>
      </c>
      <c r="F27" s="6">
        <f t="shared" si="7"/>
        <v>4195</v>
      </c>
      <c r="G27" s="21">
        <f t="shared" si="6"/>
        <v>4324</v>
      </c>
      <c r="H27" s="20">
        <v>58105</v>
      </c>
      <c r="I27" s="7">
        <v>15.621387360938602</v>
      </c>
      <c r="J27" s="32">
        <f t="shared" si="5"/>
        <v>74.417003700197924</v>
      </c>
    </row>
  </sheetData>
  <mergeCells count="4">
    <mergeCell ref="H7:H8"/>
    <mergeCell ref="I6:I8"/>
    <mergeCell ref="J6:J8"/>
    <mergeCell ref="B7:G7"/>
  </mergeCells>
  <pageMargins left="0.7" right="0.7" top="0.75" bottom="0.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cpacs</dc:creator>
  <cp:lastModifiedBy>cpacs</cp:lastModifiedBy>
  <cp:lastPrinted>2015-02-11T16:18:58Z</cp:lastPrinted>
  <dcterms:created xsi:type="dcterms:W3CDTF">2015-02-11T15:37:21Z</dcterms:created>
  <dcterms:modified xsi:type="dcterms:W3CDTF">2015-02-11T16:27:03Z</dcterms:modified>
</cp:coreProperties>
</file>