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CensusData3-06\Jul1,2019\2019 Age-Sex-Race\"/>
    </mc:Choice>
  </mc:AlternateContent>
  <bookViews>
    <workbookView xWindow="0" yWindow="0" windowWidth="19200" windowHeight="11472"/>
  </bookViews>
  <sheets>
    <sheet name="2000-2019 &lt; 20 by Race" sheetId="1" r:id="rId1"/>
    <sheet name="4 sorting" sheetId="5" r:id="rId2"/>
    <sheet name="4graph2019" sheetId="6" r:id="rId3"/>
    <sheet name="&lt;20 2019graph" sheetId="7" r:id="rId4"/>
  </sheets>
  <definedNames>
    <definedName name="_xlnm.Print_Titles" localSheetId="0">'2000-2019 &lt; 20 by Race'!$6:$8</definedName>
    <definedName name="_xlnm.Print_Titles" localSheetId="1">'4 sorting'!$6:$8</definedName>
    <definedName name="_xlnm.Print_Titles" localSheetId="2">'4graph2019'!$6:$8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6" l="1"/>
  <c r="O10" i="6" s="1"/>
  <c r="I10" i="6"/>
  <c r="J10" i="6" s="1"/>
  <c r="D10" i="6"/>
  <c r="E10" i="6" s="1"/>
  <c r="N11" i="6"/>
  <c r="O11" i="6" s="1"/>
  <c r="I11" i="6"/>
  <c r="J11" i="6" s="1"/>
  <c r="D11" i="6"/>
  <c r="E11" i="6" s="1"/>
  <c r="O12" i="6"/>
  <c r="N12" i="6"/>
  <c r="I12" i="6"/>
  <c r="J12" i="6" s="1"/>
  <c r="D12" i="6"/>
  <c r="E12" i="6" s="1"/>
  <c r="N13" i="6"/>
  <c r="O13" i="6" s="1"/>
  <c r="I13" i="6"/>
  <c r="J13" i="6" s="1"/>
  <c r="D13" i="6"/>
  <c r="E13" i="6" s="1"/>
  <c r="N14" i="6"/>
  <c r="O14" i="6" s="1"/>
  <c r="I14" i="6"/>
  <c r="J14" i="6" s="1"/>
  <c r="D14" i="6"/>
  <c r="E14" i="6" s="1"/>
  <c r="N15" i="6"/>
  <c r="O15" i="6" s="1"/>
  <c r="I15" i="6"/>
  <c r="J15" i="6" s="1"/>
  <c r="D15" i="6"/>
  <c r="E15" i="6" s="1"/>
  <c r="N16" i="6"/>
  <c r="O16" i="6" s="1"/>
  <c r="I16" i="6"/>
  <c r="J16" i="6" s="1"/>
  <c r="D16" i="6"/>
  <c r="E16" i="6" s="1"/>
  <c r="N17" i="6"/>
  <c r="O17" i="6" s="1"/>
  <c r="J17" i="6"/>
  <c r="I17" i="6"/>
  <c r="D17" i="6"/>
  <c r="E17" i="6" s="1"/>
  <c r="N18" i="6"/>
  <c r="O18" i="6" s="1"/>
  <c r="J18" i="6"/>
  <c r="I18" i="6"/>
  <c r="D18" i="6"/>
  <c r="E18" i="6" s="1"/>
  <c r="N19" i="6"/>
  <c r="O19" i="6" s="1"/>
  <c r="I19" i="6"/>
  <c r="J19" i="6" s="1"/>
  <c r="D19" i="6"/>
  <c r="E19" i="6" s="1"/>
  <c r="O20" i="6"/>
  <c r="N20" i="6"/>
  <c r="I20" i="6"/>
  <c r="J20" i="6" s="1"/>
  <c r="D20" i="6"/>
  <c r="E20" i="6" s="1"/>
  <c r="O21" i="6"/>
  <c r="N21" i="6"/>
  <c r="I21" i="6"/>
  <c r="J21" i="6" s="1"/>
  <c r="D21" i="6"/>
  <c r="E21" i="6" s="1"/>
  <c r="N22" i="6"/>
  <c r="O22" i="6" s="1"/>
  <c r="I22" i="6"/>
  <c r="J22" i="6" s="1"/>
  <c r="E22" i="6"/>
  <c r="D22" i="6"/>
  <c r="N23" i="6"/>
  <c r="O23" i="6" s="1"/>
  <c r="I23" i="6"/>
  <c r="J23" i="6" s="1"/>
  <c r="E23" i="6"/>
  <c r="D23" i="6"/>
  <c r="N24" i="6"/>
  <c r="O24" i="6" s="1"/>
  <c r="I24" i="6"/>
  <c r="J24" i="6" s="1"/>
  <c r="D24" i="6"/>
  <c r="E24" i="6" s="1"/>
  <c r="N25" i="6"/>
  <c r="O25" i="6" s="1"/>
  <c r="J25" i="6"/>
  <c r="I25" i="6"/>
  <c r="D25" i="6"/>
  <c r="E25" i="6" s="1"/>
  <c r="N26" i="6"/>
  <c r="O26" i="6" s="1"/>
  <c r="J26" i="6"/>
  <c r="I26" i="6"/>
  <c r="D26" i="6"/>
  <c r="E26" i="6" s="1"/>
  <c r="N27" i="6"/>
  <c r="O27" i="6" s="1"/>
  <c r="I27" i="6"/>
  <c r="J27" i="6" s="1"/>
  <c r="D27" i="6"/>
  <c r="E27" i="6" s="1"/>
  <c r="O28" i="6"/>
  <c r="N28" i="6"/>
  <c r="I28" i="6"/>
  <c r="J28" i="6" s="1"/>
  <c r="D28" i="6"/>
  <c r="E28" i="6" s="1"/>
  <c r="O29" i="6"/>
  <c r="N29" i="6"/>
  <c r="I29" i="6"/>
  <c r="J29" i="6" s="1"/>
  <c r="D29" i="6"/>
  <c r="E29" i="6" s="1"/>
  <c r="N30" i="6"/>
  <c r="O30" i="6" s="1"/>
  <c r="I30" i="6"/>
  <c r="J30" i="6" s="1"/>
  <c r="E30" i="6"/>
  <c r="D30" i="6"/>
  <c r="N31" i="6"/>
  <c r="O31" i="6" s="1"/>
  <c r="I31" i="6"/>
  <c r="J31" i="6" s="1"/>
  <c r="E31" i="6"/>
  <c r="D31" i="6"/>
  <c r="N32" i="6"/>
  <c r="O32" i="6" s="1"/>
  <c r="I32" i="6"/>
  <c r="J32" i="6" s="1"/>
  <c r="D32" i="6"/>
  <c r="E32" i="6" s="1"/>
  <c r="N33" i="6"/>
  <c r="O33" i="6" s="1"/>
  <c r="J33" i="6"/>
  <c r="I33" i="6"/>
  <c r="D33" i="6"/>
  <c r="E33" i="6" s="1"/>
  <c r="N34" i="6"/>
  <c r="O34" i="6" s="1"/>
  <c r="J34" i="6"/>
  <c r="I34" i="6"/>
  <c r="D34" i="6"/>
  <c r="E34" i="6" s="1"/>
  <c r="N35" i="6"/>
  <c r="O35" i="6" s="1"/>
  <c r="I35" i="6"/>
  <c r="J35" i="6" s="1"/>
  <c r="D35" i="6"/>
  <c r="E35" i="6" s="1"/>
  <c r="O36" i="6"/>
  <c r="N36" i="6"/>
  <c r="I36" i="6"/>
  <c r="J36" i="6" s="1"/>
  <c r="D36" i="6"/>
  <c r="E36" i="6" s="1"/>
  <c r="O37" i="6"/>
  <c r="N37" i="6"/>
  <c r="I37" i="6"/>
  <c r="J37" i="6" s="1"/>
  <c r="D37" i="6"/>
  <c r="E37" i="6" s="1"/>
  <c r="N38" i="6"/>
  <c r="O38" i="6" s="1"/>
  <c r="I38" i="6"/>
  <c r="J38" i="6" s="1"/>
  <c r="E38" i="6"/>
  <c r="D38" i="6"/>
  <c r="N39" i="6"/>
  <c r="O39" i="6" s="1"/>
  <c r="I39" i="6"/>
  <c r="J39" i="6" s="1"/>
  <c r="E39" i="6"/>
  <c r="D39" i="6"/>
  <c r="N40" i="6"/>
  <c r="O40" i="6" s="1"/>
  <c r="I40" i="6"/>
  <c r="J40" i="6" s="1"/>
  <c r="D40" i="6"/>
  <c r="E40" i="6" s="1"/>
  <c r="N41" i="6"/>
  <c r="O41" i="6" s="1"/>
  <c r="J41" i="6"/>
  <c r="I41" i="6"/>
  <c r="D41" i="6"/>
  <c r="E41" i="6" s="1"/>
  <c r="N42" i="6"/>
  <c r="O42" i="6" s="1"/>
  <c r="J42" i="6"/>
  <c r="I42" i="6"/>
  <c r="E42" i="6"/>
  <c r="D42" i="6"/>
  <c r="N43" i="6"/>
  <c r="O43" i="6" s="1"/>
  <c r="I43" i="6"/>
  <c r="J43" i="6" s="1"/>
  <c r="D43" i="6"/>
  <c r="E43" i="6" s="1"/>
  <c r="O44" i="6"/>
  <c r="N44" i="6"/>
  <c r="I44" i="6"/>
  <c r="J44" i="6" s="1"/>
  <c r="D44" i="6"/>
  <c r="E44" i="6" s="1"/>
  <c r="O45" i="6"/>
  <c r="N45" i="6"/>
  <c r="I45" i="6"/>
  <c r="J45" i="6" s="1"/>
  <c r="D45" i="6"/>
  <c r="E45" i="6" s="1"/>
  <c r="N46" i="6"/>
  <c r="O46" i="6" s="1"/>
  <c r="I46" i="6"/>
  <c r="J46" i="6" s="1"/>
  <c r="E46" i="6"/>
  <c r="D46" i="6"/>
  <c r="N47" i="6"/>
  <c r="O47" i="6" s="1"/>
  <c r="I47" i="6"/>
  <c r="J47" i="6" s="1"/>
  <c r="E47" i="6"/>
  <c r="D47" i="6"/>
  <c r="N48" i="6"/>
  <c r="O48" i="6" s="1"/>
  <c r="I48" i="6"/>
  <c r="J48" i="6" s="1"/>
  <c r="D48" i="6"/>
  <c r="E48" i="6" s="1"/>
  <c r="N49" i="6"/>
  <c r="O49" i="6" s="1"/>
  <c r="J49" i="6"/>
  <c r="I49" i="6"/>
  <c r="D49" i="6"/>
  <c r="E49" i="6" s="1"/>
  <c r="N50" i="6"/>
  <c r="O50" i="6" s="1"/>
  <c r="J50" i="6"/>
  <c r="I50" i="6"/>
  <c r="D50" i="6"/>
  <c r="E50" i="6" s="1"/>
  <c r="N51" i="6"/>
  <c r="O51" i="6" s="1"/>
  <c r="J51" i="6"/>
  <c r="I51" i="6"/>
  <c r="D51" i="6"/>
  <c r="E51" i="6" s="1"/>
  <c r="O52" i="6"/>
  <c r="N52" i="6"/>
  <c r="I52" i="6"/>
  <c r="J52" i="6" s="1"/>
  <c r="D52" i="6"/>
  <c r="E52" i="6" s="1"/>
  <c r="N53" i="6"/>
  <c r="O53" i="6" s="1"/>
  <c r="I53" i="6"/>
  <c r="J53" i="6" s="1"/>
  <c r="D53" i="6"/>
  <c r="E53" i="6" s="1"/>
  <c r="O54" i="6"/>
  <c r="N54" i="6"/>
  <c r="I54" i="6"/>
  <c r="J54" i="6" s="1"/>
  <c r="E54" i="6"/>
  <c r="D54" i="6"/>
  <c r="N55" i="6"/>
  <c r="O55" i="6" s="1"/>
  <c r="I55" i="6"/>
  <c r="J55" i="6" s="1"/>
  <c r="D55" i="6"/>
  <c r="E55" i="6" s="1"/>
  <c r="N56" i="6"/>
  <c r="O56" i="6" s="1"/>
  <c r="I56" i="6"/>
  <c r="J56" i="6" s="1"/>
  <c r="D56" i="6"/>
  <c r="E56" i="6" s="1"/>
  <c r="O57" i="6"/>
  <c r="N57" i="6"/>
  <c r="I57" i="6"/>
  <c r="J57" i="6" s="1"/>
  <c r="D57" i="6"/>
  <c r="E57" i="6" s="1"/>
  <c r="O58" i="6"/>
  <c r="N58" i="6"/>
  <c r="I58" i="6"/>
  <c r="J58" i="6" s="1"/>
  <c r="D58" i="6"/>
  <c r="E58" i="6" s="1"/>
  <c r="N59" i="6"/>
  <c r="O59" i="6" s="1"/>
  <c r="J59" i="6"/>
  <c r="I59" i="6"/>
  <c r="D59" i="6"/>
  <c r="E59" i="6" s="1"/>
  <c r="N60" i="6"/>
  <c r="O60" i="6" s="1"/>
  <c r="I60" i="6"/>
  <c r="J60" i="6" s="1"/>
  <c r="D60" i="6"/>
  <c r="E60" i="6" s="1"/>
  <c r="O61" i="6"/>
  <c r="N61" i="6"/>
  <c r="I61" i="6"/>
  <c r="J61" i="6" s="1"/>
  <c r="D61" i="6"/>
  <c r="E61" i="6" s="1"/>
  <c r="N62" i="6"/>
  <c r="O62" i="6" s="1"/>
  <c r="I62" i="6"/>
  <c r="J62" i="6" s="1"/>
  <c r="E62" i="6"/>
  <c r="D62" i="6"/>
  <c r="N63" i="6"/>
  <c r="O63" i="6" s="1"/>
  <c r="I63" i="6"/>
  <c r="J63" i="6" s="1"/>
  <c r="E63" i="6"/>
  <c r="D63" i="6"/>
  <c r="N64" i="6"/>
  <c r="O64" i="6" s="1"/>
  <c r="I64" i="6"/>
  <c r="J64" i="6" s="1"/>
  <c r="D64" i="6"/>
  <c r="E64" i="6" s="1"/>
  <c r="N65" i="6"/>
  <c r="O65" i="6" s="1"/>
  <c r="J65" i="6"/>
  <c r="I65" i="6"/>
  <c r="D65" i="6"/>
  <c r="E65" i="6" s="1"/>
  <c r="N66" i="6"/>
  <c r="O66" i="6" s="1"/>
  <c r="J66" i="6"/>
  <c r="I66" i="6"/>
  <c r="D66" i="6"/>
  <c r="E66" i="6" s="1"/>
  <c r="O67" i="6"/>
  <c r="N67" i="6"/>
  <c r="I67" i="6"/>
  <c r="J67" i="6" s="1"/>
  <c r="D67" i="6"/>
  <c r="E67" i="6" s="1"/>
  <c r="N68" i="6"/>
  <c r="O68" i="6" s="1"/>
  <c r="J68" i="6"/>
  <c r="I68" i="6"/>
  <c r="D68" i="6"/>
  <c r="E68" i="6" s="1"/>
  <c r="N69" i="6"/>
  <c r="O69" i="6" s="1"/>
  <c r="I69" i="6"/>
  <c r="J69" i="6" s="1"/>
  <c r="E69" i="6"/>
  <c r="D69" i="6"/>
  <c r="N70" i="6"/>
  <c r="O70" i="6" s="1"/>
  <c r="I70" i="6"/>
  <c r="J70" i="6" s="1"/>
  <c r="D70" i="6"/>
  <c r="E70" i="6" s="1"/>
  <c r="O71" i="6"/>
  <c r="N71" i="6"/>
  <c r="I71" i="6"/>
  <c r="J71" i="6" s="1"/>
  <c r="E71" i="6"/>
  <c r="D71" i="6"/>
  <c r="N72" i="6"/>
  <c r="O72" i="6" s="1"/>
  <c r="J72" i="6"/>
  <c r="I72" i="6"/>
  <c r="D72" i="6"/>
  <c r="E72" i="6" s="1"/>
  <c r="N73" i="6"/>
  <c r="O73" i="6" s="1"/>
  <c r="I73" i="6"/>
  <c r="J73" i="6" s="1"/>
  <c r="D73" i="6"/>
  <c r="E73" i="6" s="1"/>
  <c r="N74" i="6"/>
  <c r="O74" i="6" s="1"/>
  <c r="I74" i="6"/>
  <c r="J74" i="6" s="1"/>
  <c r="D74" i="6"/>
  <c r="E74" i="6" s="1"/>
  <c r="O75" i="6"/>
  <c r="N75" i="6"/>
  <c r="I75" i="6"/>
  <c r="J75" i="6" s="1"/>
  <c r="D75" i="6"/>
  <c r="E75" i="6" s="1"/>
  <c r="N76" i="6"/>
  <c r="O76" i="6" s="1"/>
  <c r="J76" i="6"/>
  <c r="I76" i="6"/>
  <c r="D76" i="6"/>
  <c r="E76" i="6" s="1"/>
  <c r="N77" i="6"/>
  <c r="O77" i="6" s="1"/>
  <c r="I77" i="6"/>
  <c r="J77" i="6" s="1"/>
  <c r="E77" i="6"/>
  <c r="D77" i="6"/>
  <c r="N78" i="6"/>
  <c r="O78" i="6" s="1"/>
  <c r="I78" i="6"/>
  <c r="J78" i="6" s="1"/>
  <c r="D78" i="6"/>
  <c r="E78" i="6" s="1"/>
  <c r="N79" i="6"/>
  <c r="O79" i="6" s="1"/>
  <c r="I79" i="6"/>
  <c r="J79" i="6" s="1"/>
  <c r="E79" i="6"/>
  <c r="D79" i="6"/>
  <c r="N80" i="6"/>
  <c r="O80" i="6" s="1"/>
  <c r="J80" i="6"/>
  <c r="I80" i="6"/>
  <c r="D80" i="6"/>
  <c r="E80" i="6" s="1"/>
  <c r="N81" i="6"/>
  <c r="O81" i="6" s="1"/>
  <c r="I81" i="6"/>
  <c r="J81" i="6" s="1"/>
  <c r="D81" i="6"/>
  <c r="E81" i="6" s="1"/>
  <c r="N82" i="6"/>
  <c r="O82" i="6" s="1"/>
  <c r="J82" i="6"/>
  <c r="I82" i="6"/>
  <c r="D82" i="6"/>
  <c r="E82" i="6" s="1"/>
  <c r="O83" i="6"/>
  <c r="N83" i="6"/>
  <c r="I83" i="6"/>
  <c r="J83" i="6" s="1"/>
  <c r="D83" i="6"/>
  <c r="E83" i="6" s="1"/>
  <c r="N84" i="6"/>
  <c r="O84" i="6" s="1"/>
  <c r="I84" i="6"/>
  <c r="J84" i="6" s="1"/>
  <c r="D84" i="6"/>
  <c r="E84" i="6" s="1"/>
  <c r="O85" i="6"/>
  <c r="N85" i="6"/>
  <c r="I85" i="6"/>
  <c r="J85" i="6" s="1"/>
  <c r="E85" i="6"/>
  <c r="D85" i="6"/>
  <c r="N86" i="6"/>
  <c r="O86" i="6" s="1"/>
  <c r="I86" i="6"/>
  <c r="J86" i="6" s="1"/>
  <c r="D86" i="6"/>
  <c r="E86" i="6" s="1"/>
  <c r="N87" i="6"/>
  <c r="O87" i="6" s="1"/>
  <c r="I87" i="6"/>
  <c r="J87" i="6" s="1"/>
  <c r="D87" i="6"/>
  <c r="E87" i="6" s="1"/>
  <c r="N88" i="6"/>
  <c r="O88" i="6" s="1"/>
  <c r="J88" i="6"/>
  <c r="I88" i="6"/>
  <c r="D88" i="6"/>
  <c r="E88" i="6" s="1"/>
  <c r="N89" i="6"/>
  <c r="O89" i="6" s="1"/>
  <c r="I89" i="6"/>
  <c r="J89" i="6" s="1"/>
  <c r="D89" i="6"/>
  <c r="E89" i="6" s="1"/>
  <c r="N90" i="6"/>
  <c r="O90" i="6" s="1"/>
  <c r="J90" i="6"/>
  <c r="I90" i="6"/>
  <c r="D90" i="6"/>
  <c r="E90" i="6" s="1"/>
  <c r="N91" i="6"/>
  <c r="O91" i="6" s="1"/>
  <c r="I91" i="6"/>
  <c r="J91" i="6" s="1"/>
  <c r="D91" i="6"/>
  <c r="E91" i="6" s="1"/>
  <c r="N92" i="6"/>
  <c r="O92" i="6" s="1"/>
  <c r="I92" i="6"/>
  <c r="J92" i="6" s="1"/>
  <c r="D92" i="6"/>
  <c r="E92" i="6" s="1"/>
  <c r="N93" i="6"/>
  <c r="O93" i="6" s="1"/>
  <c r="I93" i="6"/>
  <c r="J93" i="6" s="1"/>
  <c r="D93" i="6"/>
  <c r="E93" i="6" s="1"/>
  <c r="N94" i="6"/>
  <c r="O94" i="6" s="1"/>
  <c r="I94" i="6"/>
  <c r="J94" i="6" s="1"/>
  <c r="D94" i="6"/>
  <c r="E94" i="6" s="1"/>
  <c r="N95" i="6"/>
  <c r="O95" i="6" s="1"/>
  <c r="I95" i="6"/>
  <c r="J95" i="6" s="1"/>
  <c r="E95" i="6"/>
  <c r="D95" i="6"/>
  <c r="N96" i="6"/>
  <c r="O96" i="6" s="1"/>
  <c r="I96" i="6"/>
  <c r="J96" i="6" s="1"/>
  <c r="D96" i="6"/>
  <c r="E96" i="6" s="1"/>
  <c r="N97" i="6"/>
  <c r="O97" i="6" s="1"/>
  <c r="I97" i="6"/>
  <c r="J97" i="6" s="1"/>
  <c r="D97" i="6"/>
  <c r="E97" i="6" s="1"/>
  <c r="N98" i="6"/>
  <c r="O98" i="6" s="1"/>
  <c r="I98" i="6"/>
  <c r="J98" i="6" s="1"/>
  <c r="E98" i="6"/>
  <c r="D98" i="6"/>
  <c r="N99" i="6"/>
  <c r="O99" i="6" s="1"/>
  <c r="I99" i="6"/>
  <c r="J99" i="6" s="1"/>
  <c r="E99" i="6"/>
  <c r="D99" i="6"/>
  <c r="O100" i="6"/>
  <c r="N100" i="6"/>
  <c r="I100" i="6"/>
  <c r="J100" i="6" s="1"/>
  <c r="D100" i="6"/>
  <c r="E100" i="6" s="1"/>
  <c r="O101" i="6"/>
  <c r="N101" i="6"/>
  <c r="J101" i="6"/>
  <c r="I101" i="6"/>
  <c r="D101" i="6"/>
  <c r="E101" i="6" s="1"/>
  <c r="N102" i="6"/>
  <c r="O102" i="6" s="1"/>
  <c r="J102" i="6"/>
  <c r="I102" i="6"/>
  <c r="E102" i="6"/>
  <c r="D102" i="6"/>
  <c r="N9" i="6"/>
  <c r="O9" i="6" s="1"/>
  <c r="J9" i="6"/>
  <c r="I9" i="6"/>
  <c r="D9" i="6"/>
  <c r="E9" i="6" s="1"/>
  <c r="N39" i="5"/>
  <c r="O39" i="5" s="1"/>
  <c r="I39" i="5"/>
  <c r="J39" i="5" s="1"/>
  <c r="D39" i="5"/>
  <c r="E39" i="5" s="1"/>
  <c r="N102" i="5"/>
  <c r="O102" i="5" s="1"/>
  <c r="I102" i="5"/>
  <c r="J102" i="5" s="1"/>
  <c r="D102" i="5"/>
  <c r="E102" i="5" s="1"/>
  <c r="N60" i="5"/>
  <c r="O60" i="5" s="1"/>
  <c r="I60" i="5"/>
  <c r="J60" i="5" s="1"/>
  <c r="D60" i="5"/>
  <c r="E60" i="5" s="1"/>
  <c r="O42" i="5"/>
  <c r="N42" i="5"/>
  <c r="I42" i="5"/>
  <c r="J42" i="5" s="1"/>
  <c r="D42" i="5"/>
  <c r="E42" i="5" s="1"/>
  <c r="N22" i="5"/>
  <c r="O22" i="5" s="1"/>
  <c r="I22" i="5"/>
  <c r="J22" i="5" s="1"/>
  <c r="E22" i="5"/>
  <c r="D22" i="5"/>
  <c r="N47" i="5"/>
  <c r="O47" i="5" s="1"/>
  <c r="I47" i="5"/>
  <c r="J47" i="5" s="1"/>
  <c r="E47" i="5"/>
  <c r="D47" i="5"/>
  <c r="N18" i="5"/>
  <c r="O18" i="5" s="1"/>
  <c r="I18" i="5"/>
  <c r="J18" i="5" s="1"/>
  <c r="D18" i="5"/>
  <c r="E18" i="5" s="1"/>
  <c r="N21" i="5"/>
  <c r="O21" i="5" s="1"/>
  <c r="J21" i="5"/>
  <c r="I21" i="5"/>
  <c r="D21" i="5"/>
  <c r="E21" i="5" s="1"/>
  <c r="N57" i="5"/>
  <c r="O57" i="5" s="1"/>
  <c r="J57" i="5"/>
  <c r="I57" i="5"/>
  <c r="D57" i="5"/>
  <c r="E57" i="5" s="1"/>
  <c r="N78" i="5"/>
  <c r="O78" i="5" s="1"/>
  <c r="I78" i="5"/>
  <c r="J78" i="5" s="1"/>
  <c r="D78" i="5"/>
  <c r="E78" i="5" s="1"/>
  <c r="O101" i="5"/>
  <c r="N101" i="5"/>
  <c r="I101" i="5"/>
  <c r="J101" i="5" s="1"/>
  <c r="D101" i="5"/>
  <c r="E101" i="5" s="1"/>
  <c r="O64" i="5"/>
  <c r="N64" i="5"/>
  <c r="I64" i="5"/>
  <c r="J64" i="5" s="1"/>
  <c r="D64" i="5"/>
  <c r="E64" i="5" s="1"/>
  <c r="N80" i="5"/>
  <c r="O80" i="5" s="1"/>
  <c r="I80" i="5"/>
  <c r="J80" i="5" s="1"/>
  <c r="E80" i="5"/>
  <c r="D80" i="5"/>
  <c r="N19" i="5"/>
  <c r="O19" i="5" s="1"/>
  <c r="I19" i="5"/>
  <c r="J19" i="5" s="1"/>
  <c r="E19" i="5"/>
  <c r="D19" i="5"/>
  <c r="N29" i="5"/>
  <c r="O29" i="5" s="1"/>
  <c r="I29" i="5"/>
  <c r="J29" i="5" s="1"/>
  <c r="D29" i="5"/>
  <c r="E29" i="5" s="1"/>
  <c r="N25" i="5"/>
  <c r="O25" i="5" s="1"/>
  <c r="J25" i="5"/>
  <c r="I25" i="5"/>
  <c r="D25" i="5"/>
  <c r="E25" i="5" s="1"/>
  <c r="N10" i="5"/>
  <c r="O10" i="5" s="1"/>
  <c r="J10" i="5"/>
  <c r="I10" i="5"/>
  <c r="D10" i="5"/>
  <c r="E10" i="5" s="1"/>
  <c r="N15" i="5"/>
  <c r="O15" i="5" s="1"/>
  <c r="I15" i="5"/>
  <c r="J15" i="5" s="1"/>
  <c r="D15" i="5"/>
  <c r="E15" i="5" s="1"/>
  <c r="N92" i="5"/>
  <c r="O92" i="5" s="1"/>
  <c r="I92" i="5"/>
  <c r="J92" i="5" s="1"/>
  <c r="D92" i="5"/>
  <c r="E92" i="5" s="1"/>
  <c r="N90" i="5"/>
  <c r="O90" i="5" s="1"/>
  <c r="I90" i="5"/>
  <c r="J90" i="5" s="1"/>
  <c r="D90" i="5"/>
  <c r="E90" i="5" s="1"/>
  <c r="N43" i="5"/>
  <c r="O43" i="5" s="1"/>
  <c r="I43" i="5"/>
  <c r="J43" i="5" s="1"/>
  <c r="D43" i="5"/>
  <c r="E43" i="5" s="1"/>
  <c r="N48" i="5"/>
  <c r="O48" i="5" s="1"/>
  <c r="I48" i="5"/>
  <c r="J48" i="5" s="1"/>
  <c r="D48" i="5"/>
  <c r="E48" i="5" s="1"/>
  <c r="N27" i="5"/>
  <c r="O27" i="5" s="1"/>
  <c r="I27" i="5"/>
  <c r="J27" i="5" s="1"/>
  <c r="D27" i="5"/>
  <c r="E27" i="5" s="1"/>
  <c r="N67" i="5"/>
  <c r="O67" i="5" s="1"/>
  <c r="I67" i="5"/>
  <c r="J67" i="5" s="1"/>
  <c r="D67" i="5"/>
  <c r="E67" i="5" s="1"/>
  <c r="N45" i="5"/>
  <c r="O45" i="5" s="1"/>
  <c r="I45" i="5"/>
  <c r="J45" i="5" s="1"/>
  <c r="D45" i="5"/>
  <c r="E45" i="5" s="1"/>
  <c r="N44" i="5"/>
  <c r="O44" i="5" s="1"/>
  <c r="I44" i="5"/>
  <c r="J44" i="5" s="1"/>
  <c r="D44" i="5"/>
  <c r="E44" i="5" s="1"/>
  <c r="N56" i="5"/>
  <c r="O56" i="5" s="1"/>
  <c r="I56" i="5"/>
  <c r="J56" i="5" s="1"/>
  <c r="D56" i="5"/>
  <c r="E56" i="5" s="1"/>
  <c r="N26" i="5"/>
  <c r="O26" i="5" s="1"/>
  <c r="I26" i="5"/>
  <c r="J26" i="5" s="1"/>
  <c r="D26" i="5"/>
  <c r="E26" i="5" s="1"/>
  <c r="N91" i="5"/>
  <c r="O91" i="5" s="1"/>
  <c r="I91" i="5"/>
  <c r="J91" i="5" s="1"/>
  <c r="D91" i="5"/>
  <c r="E91" i="5" s="1"/>
  <c r="N32" i="5"/>
  <c r="O32" i="5" s="1"/>
  <c r="I32" i="5"/>
  <c r="J32" i="5" s="1"/>
  <c r="D32" i="5"/>
  <c r="E32" i="5" s="1"/>
  <c r="N87" i="5"/>
  <c r="O87" i="5" s="1"/>
  <c r="I87" i="5"/>
  <c r="J87" i="5" s="1"/>
  <c r="D87" i="5"/>
  <c r="E87" i="5" s="1"/>
  <c r="N86" i="5"/>
  <c r="O86" i="5" s="1"/>
  <c r="I86" i="5"/>
  <c r="J86" i="5" s="1"/>
  <c r="D86" i="5"/>
  <c r="E86" i="5" s="1"/>
  <c r="N68" i="5"/>
  <c r="O68" i="5" s="1"/>
  <c r="I68" i="5"/>
  <c r="J68" i="5" s="1"/>
  <c r="D68" i="5"/>
  <c r="E68" i="5" s="1"/>
  <c r="N30" i="5"/>
  <c r="O30" i="5" s="1"/>
  <c r="I30" i="5"/>
  <c r="J30" i="5" s="1"/>
  <c r="D30" i="5"/>
  <c r="E30" i="5" s="1"/>
  <c r="N95" i="5"/>
  <c r="O95" i="5" s="1"/>
  <c r="I95" i="5"/>
  <c r="J95" i="5" s="1"/>
  <c r="D95" i="5"/>
  <c r="E95" i="5" s="1"/>
  <c r="N71" i="5"/>
  <c r="O71" i="5" s="1"/>
  <c r="I71" i="5"/>
  <c r="J71" i="5" s="1"/>
  <c r="D71" i="5"/>
  <c r="E71" i="5" s="1"/>
  <c r="N36" i="5"/>
  <c r="O36" i="5" s="1"/>
  <c r="I36" i="5"/>
  <c r="J36" i="5" s="1"/>
  <c r="D36" i="5"/>
  <c r="E36" i="5" s="1"/>
  <c r="N34" i="5"/>
  <c r="O34" i="5" s="1"/>
  <c r="I34" i="5"/>
  <c r="J34" i="5" s="1"/>
  <c r="D34" i="5"/>
  <c r="E34" i="5" s="1"/>
  <c r="N11" i="5"/>
  <c r="O11" i="5" s="1"/>
  <c r="I11" i="5"/>
  <c r="J11" i="5" s="1"/>
  <c r="D11" i="5"/>
  <c r="E11" i="5" s="1"/>
  <c r="N41" i="5"/>
  <c r="O41" i="5" s="1"/>
  <c r="I41" i="5"/>
  <c r="J41" i="5" s="1"/>
  <c r="D41" i="5"/>
  <c r="E41" i="5" s="1"/>
  <c r="N72" i="5"/>
  <c r="O72" i="5" s="1"/>
  <c r="I72" i="5"/>
  <c r="J72" i="5" s="1"/>
  <c r="D72" i="5"/>
  <c r="E72" i="5" s="1"/>
  <c r="N97" i="5"/>
  <c r="O97" i="5" s="1"/>
  <c r="I97" i="5"/>
  <c r="J97" i="5" s="1"/>
  <c r="D97" i="5"/>
  <c r="E97" i="5" s="1"/>
  <c r="N82" i="5"/>
  <c r="O82" i="5" s="1"/>
  <c r="I82" i="5"/>
  <c r="J82" i="5" s="1"/>
  <c r="D82" i="5"/>
  <c r="E82" i="5" s="1"/>
  <c r="N37" i="5"/>
  <c r="O37" i="5" s="1"/>
  <c r="I37" i="5"/>
  <c r="J37" i="5" s="1"/>
  <c r="D37" i="5"/>
  <c r="E37" i="5" s="1"/>
  <c r="N35" i="5"/>
  <c r="O35" i="5" s="1"/>
  <c r="I35" i="5"/>
  <c r="J35" i="5" s="1"/>
  <c r="D35" i="5"/>
  <c r="E35" i="5" s="1"/>
  <c r="N65" i="5"/>
  <c r="O65" i="5" s="1"/>
  <c r="I65" i="5"/>
  <c r="J65" i="5" s="1"/>
  <c r="D65" i="5"/>
  <c r="E65" i="5" s="1"/>
  <c r="N50" i="5"/>
  <c r="O50" i="5" s="1"/>
  <c r="I50" i="5"/>
  <c r="J50" i="5" s="1"/>
  <c r="D50" i="5"/>
  <c r="E50" i="5" s="1"/>
  <c r="N74" i="5"/>
  <c r="O74" i="5" s="1"/>
  <c r="I74" i="5"/>
  <c r="J74" i="5" s="1"/>
  <c r="D74" i="5"/>
  <c r="E74" i="5" s="1"/>
  <c r="N58" i="5"/>
  <c r="O58" i="5" s="1"/>
  <c r="I58" i="5"/>
  <c r="J58" i="5" s="1"/>
  <c r="D58" i="5"/>
  <c r="E58" i="5" s="1"/>
  <c r="N49" i="5"/>
  <c r="O49" i="5" s="1"/>
  <c r="I49" i="5"/>
  <c r="J49" i="5" s="1"/>
  <c r="D49" i="5"/>
  <c r="E49" i="5" s="1"/>
  <c r="N84" i="5"/>
  <c r="O84" i="5" s="1"/>
  <c r="I84" i="5"/>
  <c r="J84" i="5" s="1"/>
  <c r="D84" i="5"/>
  <c r="E84" i="5" s="1"/>
  <c r="N69" i="5"/>
  <c r="O69" i="5" s="1"/>
  <c r="I69" i="5"/>
  <c r="J69" i="5" s="1"/>
  <c r="D69" i="5"/>
  <c r="E69" i="5" s="1"/>
  <c r="N51" i="5"/>
  <c r="O51" i="5" s="1"/>
  <c r="I51" i="5"/>
  <c r="J51" i="5" s="1"/>
  <c r="D51" i="5"/>
  <c r="E51" i="5" s="1"/>
  <c r="N13" i="5"/>
  <c r="O13" i="5" s="1"/>
  <c r="I13" i="5"/>
  <c r="J13" i="5" s="1"/>
  <c r="D13" i="5"/>
  <c r="E13" i="5" s="1"/>
  <c r="N79" i="5"/>
  <c r="O79" i="5" s="1"/>
  <c r="I79" i="5"/>
  <c r="J79" i="5" s="1"/>
  <c r="D79" i="5"/>
  <c r="E79" i="5" s="1"/>
  <c r="N89" i="5"/>
  <c r="O89" i="5" s="1"/>
  <c r="I89" i="5"/>
  <c r="J89" i="5" s="1"/>
  <c r="D89" i="5"/>
  <c r="E89" i="5" s="1"/>
  <c r="N40" i="5"/>
  <c r="O40" i="5" s="1"/>
  <c r="I40" i="5"/>
  <c r="J40" i="5" s="1"/>
  <c r="E40" i="5"/>
  <c r="D40" i="5"/>
  <c r="O55" i="5"/>
  <c r="N55" i="5"/>
  <c r="I55" i="5"/>
  <c r="J55" i="5" s="1"/>
  <c r="D55" i="5"/>
  <c r="E55" i="5" s="1"/>
  <c r="O85" i="5"/>
  <c r="N85" i="5"/>
  <c r="J85" i="5"/>
  <c r="I85" i="5"/>
  <c r="D85" i="5"/>
  <c r="E85" i="5" s="1"/>
  <c r="N38" i="5"/>
  <c r="O38" i="5" s="1"/>
  <c r="J38" i="5"/>
  <c r="I38" i="5"/>
  <c r="D38" i="5"/>
  <c r="E38" i="5" s="1"/>
  <c r="N52" i="5"/>
  <c r="O52" i="5" s="1"/>
  <c r="I52" i="5"/>
  <c r="J52" i="5" s="1"/>
  <c r="D52" i="5"/>
  <c r="E52" i="5" s="1"/>
  <c r="O94" i="5"/>
  <c r="N94" i="5"/>
  <c r="I94" i="5"/>
  <c r="J94" i="5" s="1"/>
  <c r="D94" i="5"/>
  <c r="E94" i="5" s="1"/>
  <c r="O88" i="5"/>
  <c r="N88" i="5"/>
  <c r="I88" i="5"/>
  <c r="J88" i="5" s="1"/>
  <c r="D88" i="5"/>
  <c r="E88" i="5" s="1"/>
  <c r="N96" i="5"/>
  <c r="O96" i="5" s="1"/>
  <c r="I96" i="5"/>
  <c r="J96" i="5" s="1"/>
  <c r="E96" i="5"/>
  <c r="D96" i="5"/>
  <c r="N100" i="5"/>
  <c r="O100" i="5" s="1"/>
  <c r="I100" i="5"/>
  <c r="J100" i="5" s="1"/>
  <c r="E100" i="5"/>
  <c r="D100" i="5"/>
  <c r="N12" i="5"/>
  <c r="O12" i="5" s="1"/>
  <c r="I12" i="5"/>
  <c r="J12" i="5" s="1"/>
  <c r="D12" i="5"/>
  <c r="E12" i="5" s="1"/>
  <c r="N20" i="5"/>
  <c r="O20" i="5" s="1"/>
  <c r="J20" i="5"/>
  <c r="I20" i="5"/>
  <c r="D20" i="5"/>
  <c r="E20" i="5" s="1"/>
  <c r="N53" i="5"/>
  <c r="O53" i="5" s="1"/>
  <c r="J53" i="5"/>
  <c r="I53" i="5"/>
  <c r="D53" i="5"/>
  <c r="E53" i="5" s="1"/>
  <c r="N73" i="5"/>
  <c r="O73" i="5" s="1"/>
  <c r="I73" i="5"/>
  <c r="J73" i="5" s="1"/>
  <c r="D73" i="5"/>
  <c r="E73" i="5" s="1"/>
  <c r="O33" i="5"/>
  <c r="N33" i="5"/>
  <c r="I33" i="5"/>
  <c r="J33" i="5" s="1"/>
  <c r="D33" i="5"/>
  <c r="E33" i="5" s="1"/>
  <c r="O61" i="5"/>
  <c r="N61" i="5"/>
  <c r="I61" i="5"/>
  <c r="J61" i="5" s="1"/>
  <c r="D61" i="5"/>
  <c r="E61" i="5" s="1"/>
  <c r="N28" i="5"/>
  <c r="O28" i="5" s="1"/>
  <c r="I28" i="5"/>
  <c r="J28" i="5" s="1"/>
  <c r="E28" i="5"/>
  <c r="D28" i="5"/>
  <c r="N46" i="5"/>
  <c r="O46" i="5" s="1"/>
  <c r="I46" i="5"/>
  <c r="J46" i="5" s="1"/>
  <c r="E46" i="5"/>
  <c r="D46" i="5"/>
  <c r="N66" i="5"/>
  <c r="O66" i="5" s="1"/>
  <c r="I66" i="5"/>
  <c r="J66" i="5" s="1"/>
  <c r="D66" i="5"/>
  <c r="E66" i="5" s="1"/>
  <c r="N17" i="5"/>
  <c r="O17" i="5" s="1"/>
  <c r="J17" i="5"/>
  <c r="I17" i="5"/>
  <c r="D17" i="5"/>
  <c r="E17" i="5" s="1"/>
  <c r="N59" i="5"/>
  <c r="O59" i="5" s="1"/>
  <c r="J59" i="5"/>
  <c r="I59" i="5"/>
  <c r="D59" i="5"/>
  <c r="E59" i="5" s="1"/>
  <c r="N63" i="5"/>
  <c r="O63" i="5" s="1"/>
  <c r="I63" i="5"/>
  <c r="J63" i="5" s="1"/>
  <c r="D63" i="5"/>
  <c r="E63" i="5" s="1"/>
  <c r="N54" i="5"/>
  <c r="O54" i="5" s="1"/>
  <c r="I54" i="5"/>
  <c r="J54" i="5" s="1"/>
  <c r="D54" i="5"/>
  <c r="E54" i="5" s="1"/>
  <c r="N23" i="5"/>
  <c r="O23" i="5" s="1"/>
  <c r="I23" i="5"/>
  <c r="J23" i="5" s="1"/>
  <c r="D23" i="5"/>
  <c r="E23" i="5" s="1"/>
  <c r="N76" i="5"/>
  <c r="O76" i="5" s="1"/>
  <c r="I76" i="5"/>
  <c r="J76" i="5" s="1"/>
  <c r="D76" i="5"/>
  <c r="E76" i="5" s="1"/>
  <c r="N31" i="5"/>
  <c r="O31" i="5" s="1"/>
  <c r="I31" i="5"/>
  <c r="J31" i="5" s="1"/>
  <c r="E31" i="5"/>
  <c r="D31" i="5"/>
  <c r="N70" i="5"/>
  <c r="O70" i="5" s="1"/>
  <c r="I70" i="5"/>
  <c r="J70" i="5" s="1"/>
  <c r="D70" i="5"/>
  <c r="E70" i="5" s="1"/>
  <c r="N81" i="5"/>
  <c r="O81" i="5" s="1"/>
  <c r="I81" i="5"/>
  <c r="J81" i="5" s="1"/>
  <c r="D81" i="5"/>
  <c r="E81" i="5" s="1"/>
  <c r="N16" i="5"/>
  <c r="O16" i="5" s="1"/>
  <c r="I16" i="5"/>
  <c r="J16" i="5" s="1"/>
  <c r="D16" i="5"/>
  <c r="E16" i="5" s="1"/>
  <c r="N77" i="5"/>
  <c r="O77" i="5" s="1"/>
  <c r="I77" i="5"/>
  <c r="J77" i="5" s="1"/>
  <c r="D77" i="5"/>
  <c r="E77" i="5" s="1"/>
  <c r="N98" i="5"/>
  <c r="O98" i="5" s="1"/>
  <c r="I98" i="5"/>
  <c r="J98" i="5" s="1"/>
  <c r="D98" i="5"/>
  <c r="E98" i="5" s="1"/>
  <c r="N62" i="5"/>
  <c r="O62" i="5" s="1"/>
  <c r="I62" i="5"/>
  <c r="J62" i="5" s="1"/>
  <c r="D62" i="5"/>
  <c r="E62" i="5" s="1"/>
  <c r="N93" i="5"/>
  <c r="O93" i="5" s="1"/>
  <c r="I93" i="5"/>
  <c r="J93" i="5" s="1"/>
  <c r="D93" i="5"/>
  <c r="E93" i="5" s="1"/>
  <c r="N99" i="5"/>
  <c r="O99" i="5" s="1"/>
  <c r="I99" i="5"/>
  <c r="J99" i="5" s="1"/>
  <c r="D99" i="5"/>
  <c r="E99" i="5" s="1"/>
  <c r="N75" i="5"/>
  <c r="O75" i="5" s="1"/>
  <c r="I75" i="5"/>
  <c r="J75" i="5" s="1"/>
  <c r="D75" i="5"/>
  <c r="E75" i="5" s="1"/>
  <c r="N14" i="5"/>
  <c r="O14" i="5" s="1"/>
  <c r="I14" i="5"/>
  <c r="J14" i="5" s="1"/>
  <c r="D14" i="5"/>
  <c r="E14" i="5" s="1"/>
  <c r="N83" i="5"/>
  <c r="O83" i="5" s="1"/>
  <c r="I83" i="5"/>
  <c r="J83" i="5" s="1"/>
  <c r="D83" i="5"/>
  <c r="E83" i="5" s="1"/>
  <c r="N24" i="5"/>
  <c r="O24" i="5" s="1"/>
  <c r="I24" i="5"/>
  <c r="J24" i="5" s="1"/>
  <c r="D24" i="5"/>
  <c r="E24" i="5" s="1"/>
  <c r="O9" i="5"/>
  <c r="N9" i="5"/>
  <c r="I9" i="5"/>
  <c r="J9" i="5" s="1"/>
  <c r="E9" i="5"/>
  <c r="D9" i="5"/>
  <c r="F76" i="6" l="1"/>
  <c r="K14" i="6"/>
  <c r="F98" i="6"/>
  <c r="P82" i="6"/>
  <c r="F101" i="6"/>
  <c r="P100" i="6"/>
  <c r="P99" i="6"/>
  <c r="K26" i="6"/>
  <c r="P98" i="6"/>
  <c r="K100" i="6"/>
  <c r="K102" i="6"/>
  <c r="K71" i="6"/>
  <c r="P58" i="6"/>
  <c r="P25" i="6"/>
  <c r="P41" i="6"/>
  <c r="P13" i="6"/>
  <c r="P29" i="6"/>
  <c r="P45" i="6"/>
  <c r="P33" i="6"/>
  <c r="P49" i="6"/>
  <c r="P57" i="6"/>
  <c r="P17" i="6"/>
  <c r="P78" i="6"/>
  <c r="P94" i="6"/>
  <c r="P102" i="6"/>
  <c r="P37" i="6"/>
  <c r="P21" i="6"/>
  <c r="P74" i="6"/>
  <c r="P101" i="6"/>
  <c r="K99" i="6"/>
  <c r="K95" i="6"/>
  <c r="P90" i="6"/>
  <c r="P86" i="6"/>
  <c r="F80" i="6"/>
  <c r="K75" i="6"/>
  <c r="P70" i="6"/>
  <c r="K87" i="6"/>
  <c r="F100" i="6"/>
  <c r="F92" i="6"/>
  <c r="F56" i="6"/>
  <c r="F19" i="6"/>
  <c r="F35" i="6"/>
  <c r="F15" i="6"/>
  <c r="F23" i="6"/>
  <c r="F39" i="6"/>
  <c r="F51" i="6"/>
  <c r="F60" i="6"/>
  <c r="F27" i="6"/>
  <c r="F43" i="6"/>
  <c r="F55" i="6"/>
  <c r="F93" i="6"/>
  <c r="P87" i="6"/>
  <c r="F84" i="6"/>
  <c r="P80" i="6"/>
  <c r="K76" i="6"/>
  <c r="K69" i="6"/>
  <c r="F64" i="6"/>
  <c r="F59" i="6"/>
  <c r="K54" i="6"/>
  <c r="F47" i="6"/>
  <c r="F33" i="6"/>
  <c r="K19" i="6"/>
  <c r="F102" i="6"/>
  <c r="K101" i="6"/>
  <c r="P97" i="6"/>
  <c r="P96" i="6"/>
  <c r="K94" i="6"/>
  <c r="K93" i="6"/>
  <c r="F91" i="6"/>
  <c r="F90" i="6"/>
  <c r="P89" i="6"/>
  <c r="K88" i="6"/>
  <c r="F86" i="6"/>
  <c r="F83" i="6"/>
  <c r="P83" i="6"/>
  <c r="K81" i="6"/>
  <c r="K78" i="6"/>
  <c r="F77" i="6"/>
  <c r="P76" i="6"/>
  <c r="P73" i="6"/>
  <c r="K72" i="6"/>
  <c r="F70" i="6"/>
  <c r="F67" i="6"/>
  <c r="K66" i="6"/>
  <c r="K65" i="6"/>
  <c r="F63" i="6"/>
  <c r="F62" i="6"/>
  <c r="P61" i="6"/>
  <c r="P60" i="6"/>
  <c r="K56" i="6"/>
  <c r="F49" i="6"/>
  <c r="K42" i="6"/>
  <c r="K41" i="6"/>
  <c r="K35" i="6"/>
  <c r="K28" i="6"/>
  <c r="P20" i="6"/>
  <c r="K12" i="6"/>
  <c r="F11" i="6"/>
  <c r="F10" i="6"/>
  <c r="P91" i="6"/>
  <c r="K85" i="6"/>
  <c r="F81" i="6"/>
  <c r="P77" i="6"/>
  <c r="F74" i="6"/>
  <c r="P71" i="6"/>
  <c r="F68" i="6"/>
  <c r="P62" i="6"/>
  <c r="P55" i="6"/>
  <c r="F46" i="6"/>
  <c r="F40" i="6"/>
  <c r="K25" i="6"/>
  <c r="F97" i="6"/>
  <c r="P95" i="6"/>
  <c r="K92" i="6"/>
  <c r="F89" i="6"/>
  <c r="P88" i="6"/>
  <c r="P85" i="6"/>
  <c r="K84" i="6"/>
  <c r="F82" i="6"/>
  <c r="F79" i="6"/>
  <c r="P79" i="6"/>
  <c r="K77" i="6"/>
  <c r="K74" i="6"/>
  <c r="F73" i="6"/>
  <c r="P72" i="6"/>
  <c r="P69" i="6"/>
  <c r="K68" i="6"/>
  <c r="P66" i="6"/>
  <c r="K63" i="6"/>
  <c r="F57" i="6"/>
  <c r="P53" i="6"/>
  <c r="K51" i="6"/>
  <c r="K44" i="6"/>
  <c r="P36" i="6"/>
  <c r="P30" i="6"/>
  <c r="P23" i="6"/>
  <c r="P15" i="6"/>
  <c r="K13" i="6"/>
  <c r="K10" i="6"/>
  <c r="F99" i="6"/>
  <c r="K96" i="6"/>
  <c r="F87" i="6"/>
  <c r="K82" i="6"/>
  <c r="K79" i="6"/>
  <c r="F71" i="6"/>
  <c r="K55" i="6"/>
  <c r="K30" i="6"/>
  <c r="K46" i="6"/>
  <c r="K59" i="6"/>
  <c r="K18" i="6"/>
  <c r="K34" i="6"/>
  <c r="K50" i="6"/>
  <c r="K22" i="6"/>
  <c r="K38" i="6"/>
  <c r="K98" i="6"/>
  <c r="K97" i="6"/>
  <c r="F96" i="6"/>
  <c r="F95" i="6"/>
  <c r="F94" i="6"/>
  <c r="P93" i="6"/>
  <c r="P92" i="6"/>
  <c r="K91" i="6"/>
  <c r="K90" i="6"/>
  <c r="K89" i="6"/>
  <c r="F88" i="6"/>
  <c r="K86" i="6"/>
  <c r="F85" i="6"/>
  <c r="P84" i="6"/>
  <c r="K83" i="6"/>
  <c r="P81" i="6"/>
  <c r="K80" i="6"/>
  <c r="F78" i="6"/>
  <c r="F75" i="6"/>
  <c r="P75" i="6"/>
  <c r="K73" i="6"/>
  <c r="F72" i="6"/>
  <c r="K70" i="6"/>
  <c r="F69" i="6"/>
  <c r="P68" i="6"/>
  <c r="K67" i="6"/>
  <c r="F66" i="6"/>
  <c r="P65" i="6"/>
  <c r="P64" i="6"/>
  <c r="K62" i="6"/>
  <c r="K61" i="6"/>
  <c r="P59" i="6"/>
  <c r="K58" i="6"/>
  <c r="P52" i="6"/>
  <c r="P46" i="6"/>
  <c r="P39" i="6"/>
  <c r="F31" i="6"/>
  <c r="F30" i="6"/>
  <c r="F24" i="6"/>
  <c r="F17" i="6"/>
  <c r="P16" i="6"/>
  <c r="K53" i="6"/>
  <c r="F52" i="6"/>
  <c r="P51" i="6"/>
  <c r="P48" i="6"/>
  <c r="K47" i="6"/>
  <c r="F45" i="6"/>
  <c r="F42" i="6"/>
  <c r="P42" i="6"/>
  <c r="K40" i="6"/>
  <c r="K37" i="6"/>
  <c r="F36" i="6"/>
  <c r="P35" i="6"/>
  <c r="P32" i="6"/>
  <c r="K31" i="6"/>
  <c r="F29" i="6"/>
  <c r="F26" i="6"/>
  <c r="P26" i="6"/>
  <c r="K24" i="6"/>
  <c r="K21" i="6"/>
  <c r="F20" i="6"/>
  <c r="P19" i="6"/>
  <c r="F16" i="6"/>
  <c r="P14" i="6"/>
  <c r="K11" i="6"/>
  <c r="P67" i="6"/>
  <c r="F65" i="6"/>
  <c r="K64" i="6"/>
  <c r="P63" i="6"/>
  <c r="F61" i="6"/>
  <c r="F58" i="6"/>
  <c r="K57" i="6"/>
  <c r="P56" i="6"/>
  <c r="F54" i="6"/>
  <c r="P54" i="6"/>
  <c r="K52" i="6"/>
  <c r="K49" i="6"/>
  <c r="F48" i="6"/>
  <c r="P47" i="6"/>
  <c r="P44" i="6"/>
  <c r="K43" i="6"/>
  <c r="F41" i="6"/>
  <c r="F38" i="6"/>
  <c r="P38" i="6"/>
  <c r="K36" i="6"/>
  <c r="K33" i="6"/>
  <c r="F32" i="6"/>
  <c r="P31" i="6"/>
  <c r="P28" i="6"/>
  <c r="K27" i="6"/>
  <c r="F25" i="6"/>
  <c r="F22" i="6"/>
  <c r="P22" i="6"/>
  <c r="K20" i="6"/>
  <c r="K17" i="6"/>
  <c r="K16" i="6"/>
  <c r="F14" i="6"/>
  <c r="F13" i="6"/>
  <c r="P12" i="6"/>
  <c r="P11" i="6"/>
  <c r="K60" i="6"/>
  <c r="F53" i="6"/>
  <c r="F50" i="6"/>
  <c r="P50" i="6"/>
  <c r="K48" i="6"/>
  <c r="K45" i="6"/>
  <c r="F44" i="6"/>
  <c r="P43" i="6"/>
  <c r="P40" i="6"/>
  <c r="K39" i="6"/>
  <c r="F37" i="6"/>
  <c r="F34" i="6"/>
  <c r="P34" i="6"/>
  <c r="K32" i="6"/>
  <c r="K29" i="6"/>
  <c r="F28" i="6"/>
  <c r="P27" i="6"/>
  <c r="P24" i="6"/>
  <c r="K23" i="6"/>
  <c r="F21" i="6"/>
  <c r="F18" i="6"/>
  <c r="P18" i="6"/>
  <c r="K15" i="6"/>
  <c r="F12" i="6"/>
  <c r="P10" i="6"/>
  <c r="P75" i="5"/>
  <c r="F83" i="5"/>
  <c r="K62" i="5"/>
  <c r="K63" i="5"/>
  <c r="K35" i="5"/>
  <c r="F75" i="5"/>
  <c r="F99" i="5"/>
  <c r="P93" i="5"/>
  <c r="P62" i="5"/>
  <c r="K77" i="5"/>
  <c r="K81" i="5"/>
  <c r="K31" i="5"/>
  <c r="P54" i="5"/>
  <c r="F16" i="5"/>
  <c r="K23" i="5"/>
  <c r="K83" i="5"/>
  <c r="K14" i="5"/>
  <c r="F93" i="5"/>
  <c r="P98" i="5"/>
  <c r="P70" i="5"/>
  <c r="P76" i="5"/>
  <c r="F59" i="5"/>
  <c r="F70" i="5"/>
  <c r="F47" i="5"/>
  <c r="F48" i="5"/>
  <c r="F34" i="5"/>
  <c r="F78" i="5"/>
  <c r="F44" i="5"/>
  <c r="F97" i="5"/>
  <c r="F19" i="5"/>
  <c r="F32" i="5"/>
  <c r="F65" i="5"/>
  <c r="F13" i="5"/>
  <c r="F30" i="5"/>
  <c r="F73" i="5"/>
  <c r="F100" i="5"/>
  <c r="F63" i="5"/>
  <c r="F15" i="5"/>
  <c r="F46" i="5"/>
  <c r="F24" i="5"/>
  <c r="F14" i="5"/>
  <c r="F102" i="5"/>
  <c r="F52" i="5"/>
  <c r="F49" i="5"/>
  <c r="F31" i="5"/>
  <c r="F62" i="5"/>
  <c r="P41" i="5"/>
  <c r="P81" i="5"/>
  <c r="P14" i="5"/>
  <c r="P24" i="5"/>
  <c r="K99" i="5"/>
  <c r="K93" i="5"/>
  <c r="F98" i="5"/>
  <c r="F77" i="5"/>
  <c r="P16" i="5"/>
  <c r="F76" i="5"/>
  <c r="F54" i="5"/>
  <c r="K98" i="5"/>
  <c r="K59" i="5"/>
  <c r="F66" i="5"/>
  <c r="P61" i="5"/>
  <c r="F20" i="5"/>
  <c r="P96" i="5"/>
  <c r="P40" i="5"/>
  <c r="F82" i="5"/>
  <c r="K26" i="5"/>
  <c r="K29" i="5"/>
  <c r="P18" i="5"/>
  <c r="P83" i="5"/>
  <c r="P59" i="5"/>
  <c r="K66" i="5"/>
  <c r="K28" i="5"/>
  <c r="K61" i="5"/>
  <c r="F33" i="5"/>
  <c r="P73" i="5"/>
  <c r="P20" i="5"/>
  <c r="P12" i="5"/>
  <c r="K100" i="5"/>
  <c r="F88" i="5"/>
  <c r="F38" i="5"/>
  <c r="P38" i="5"/>
  <c r="K55" i="5"/>
  <c r="P51" i="5"/>
  <c r="P69" i="5"/>
  <c r="K37" i="5"/>
  <c r="K34" i="5"/>
  <c r="K87" i="5"/>
  <c r="P67" i="5"/>
  <c r="P27" i="5"/>
  <c r="P10" i="5"/>
  <c r="P78" i="5"/>
  <c r="F39" i="5"/>
  <c r="K10" i="5"/>
  <c r="K68" i="5"/>
  <c r="K58" i="5"/>
  <c r="K51" i="5"/>
  <c r="K22" i="5"/>
  <c r="K43" i="5"/>
  <c r="K36" i="5"/>
  <c r="K57" i="5"/>
  <c r="K45" i="5"/>
  <c r="K72" i="5"/>
  <c r="P99" i="5"/>
  <c r="K16" i="5"/>
  <c r="P23" i="5"/>
  <c r="P46" i="5"/>
  <c r="K73" i="5"/>
  <c r="F96" i="5"/>
  <c r="K94" i="5"/>
  <c r="K85" i="5"/>
  <c r="F55" i="5"/>
  <c r="F58" i="5"/>
  <c r="F71" i="5"/>
  <c r="K91" i="5"/>
  <c r="K48" i="5"/>
  <c r="P21" i="5"/>
  <c r="K24" i="5"/>
  <c r="F17" i="5"/>
  <c r="F28" i="5"/>
  <c r="P28" i="5"/>
  <c r="K33" i="5"/>
  <c r="K53" i="5"/>
  <c r="K20" i="5"/>
  <c r="F12" i="5"/>
  <c r="P100" i="5"/>
  <c r="P88" i="5"/>
  <c r="P94" i="5"/>
  <c r="K52" i="5"/>
  <c r="F85" i="5"/>
  <c r="K40" i="5"/>
  <c r="K50" i="5"/>
  <c r="P11" i="5"/>
  <c r="P68" i="5"/>
  <c r="P44" i="5"/>
  <c r="F10" i="5"/>
  <c r="F101" i="5"/>
  <c r="F42" i="5"/>
  <c r="K39" i="5"/>
  <c r="K75" i="5"/>
  <c r="K76" i="5"/>
  <c r="K17" i="5"/>
  <c r="P33" i="5"/>
  <c r="K38" i="5"/>
  <c r="P64" i="5"/>
  <c r="P26" i="5"/>
  <c r="P37" i="5"/>
  <c r="P25" i="5"/>
  <c r="P86" i="5"/>
  <c r="P74" i="5"/>
  <c r="P89" i="5"/>
  <c r="P42" i="5"/>
  <c r="P90" i="5"/>
  <c r="P71" i="5"/>
  <c r="P77" i="5"/>
  <c r="F81" i="5"/>
  <c r="K70" i="5"/>
  <c r="P31" i="5"/>
  <c r="F23" i="5"/>
  <c r="K54" i="5"/>
  <c r="P63" i="5"/>
  <c r="P17" i="5"/>
  <c r="P66" i="5"/>
  <c r="K46" i="5"/>
  <c r="F61" i="5"/>
  <c r="F53" i="5"/>
  <c r="P53" i="5"/>
  <c r="K12" i="5"/>
  <c r="K96" i="5"/>
  <c r="K88" i="5"/>
  <c r="F94" i="5"/>
  <c r="P52" i="5"/>
  <c r="P85" i="5"/>
  <c r="P55" i="5"/>
  <c r="K79" i="5"/>
  <c r="P58" i="5"/>
  <c r="P97" i="5"/>
  <c r="F68" i="5"/>
  <c r="F56" i="5"/>
  <c r="F90" i="5"/>
  <c r="K80" i="5"/>
  <c r="K64" i="5"/>
  <c r="K47" i="5"/>
  <c r="F89" i="5"/>
  <c r="F51" i="5"/>
  <c r="F69" i="5"/>
  <c r="P84" i="5"/>
  <c r="K49" i="5"/>
  <c r="F74" i="5"/>
  <c r="F35" i="5"/>
  <c r="P35" i="5"/>
  <c r="K82" i="5"/>
  <c r="K41" i="5"/>
  <c r="F11" i="5"/>
  <c r="P34" i="5"/>
  <c r="P95" i="5"/>
  <c r="K30" i="5"/>
  <c r="F86" i="5"/>
  <c r="F91" i="5"/>
  <c r="P91" i="5"/>
  <c r="K56" i="5"/>
  <c r="K67" i="5"/>
  <c r="F27" i="5"/>
  <c r="P48" i="5"/>
  <c r="P92" i="5"/>
  <c r="K15" i="5"/>
  <c r="F25" i="5"/>
  <c r="F80" i="5"/>
  <c r="P80" i="5"/>
  <c r="K101" i="5"/>
  <c r="K21" i="5"/>
  <c r="F18" i="5"/>
  <c r="P47" i="5"/>
  <c r="P60" i="5"/>
  <c r="K102" i="5"/>
  <c r="P79" i="5"/>
  <c r="K13" i="5"/>
  <c r="F84" i="5"/>
  <c r="P49" i="5"/>
  <c r="P50" i="5"/>
  <c r="K65" i="5"/>
  <c r="F37" i="5"/>
  <c r="F72" i="5"/>
  <c r="P72" i="5"/>
  <c r="K11" i="5"/>
  <c r="K71" i="5"/>
  <c r="F95" i="5"/>
  <c r="P30" i="5"/>
  <c r="P87" i="5"/>
  <c r="K32" i="5"/>
  <c r="F26" i="5"/>
  <c r="F45" i="5"/>
  <c r="P45" i="5"/>
  <c r="K27" i="5"/>
  <c r="K90" i="5"/>
  <c r="F92" i="5"/>
  <c r="P15" i="5"/>
  <c r="P29" i="5"/>
  <c r="K19" i="5"/>
  <c r="F64" i="5"/>
  <c r="F57" i="5"/>
  <c r="P57" i="5"/>
  <c r="K18" i="5"/>
  <c r="K42" i="5"/>
  <c r="F60" i="5"/>
  <c r="P102" i="5"/>
  <c r="F40" i="5"/>
  <c r="K89" i="5"/>
  <c r="F79" i="5"/>
  <c r="P13" i="5"/>
  <c r="K69" i="5"/>
  <c r="K84" i="5"/>
  <c r="K74" i="5"/>
  <c r="F50" i="5"/>
  <c r="P65" i="5"/>
  <c r="P82" i="5"/>
  <c r="K97" i="5"/>
  <c r="F41" i="5"/>
  <c r="F36" i="5"/>
  <c r="P36" i="5"/>
  <c r="K95" i="5"/>
  <c r="K86" i="5"/>
  <c r="F87" i="5"/>
  <c r="P32" i="5"/>
  <c r="P56" i="5"/>
  <c r="K44" i="5"/>
  <c r="F67" i="5"/>
  <c r="F43" i="5"/>
  <c r="P43" i="5"/>
  <c r="K92" i="5"/>
  <c r="K25" i="5"/>
  <c r="F29" i="5"/>
  <c r="P19" i="5"/>
  <c r="P101" i="5"/>
  <c r="K78" i="5"/>
  <c r="F21" i="5"/>
  <c r="F22" i="5"/>
  <c r="P22" i="5"/>
  <c r="K60" i="5"/>
  <c r="P39" i="5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P10" i="1" s="1"/>
  <c r="N9" i="1"/>
  <c r="O9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" i="1"/>
  <c r="E10" i="1" s="1"/>
  <c r="D9" i="1"/>
  <c r="E9" i="1" s="1"/>
  <c r="F23" i="1" l="1"/>
  <c r="F79" i="1"/>
  <c r="K13" i="1"/>
  <c r="P15" i="1"/>
  <c r="P23" i="1"/>
  <c r="P31" i="1"/>
  <c r="P39" i="1"/>
  <c r="P47" i="1"/>
  <c r="P55" i="1"/>
  <c r="P63" i="1"/>
  <c r="P71" i="1"/>
  <c r="P91" i="1"/>
  <c r="P12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F100" i="1"/>
  <c r="F52" i="1"/>
  <c r="K16" i="1"/>
  <c r="P11" i="1"/>
  <c r="P19" i="1"/>
  <c r="P27" i="1"/>
  <c r="P35" i="1"/>
  <c r="P43" i="1"/>
  <c r="P51" i="1"/>
  <c r="P59" i="1"/>
  <c r="P67" i="1"/>
  <c r="P75" i="1"/>
  <c r="P79" i="1"/>
  <c r="P83" i="1"/>
  <c r="P87" i="1"/>
  <c r="P95" i="1"/>
  <c r="F84" i="1"/>
  <c r="F74" i="1"/>
  <c r="P101" i="1"/>
  <c r="F94" i="1"/>
  <c r="F88" i="1"/>
  <c r="F64" i="1"/>
  <c r="F43" i="1"/>
  <c r="F27" i="1"/>
  <c r="F24" i="1"/>
  <c r="F18" i="1"/>
  <c r="K30" i="1"/>
  <c r="K37" i="1"/>
  <c r="K46" i="1"/>
  <c r="K61" i="1"/>
  <c r="K73" i="1"/>
  <c r="K85" i="1"/>
  <c r="F58" i="1"/>
  <c r="F96" i="1"/>
  <c r="F66" i="1"/>
  <c r="F51" i="1"/>
  <c r="F12" i="1"/>
  <c r="K24" i="1"/>
  <c r="K41" i="1"/>
  <c r="K54" i="1"/>
  <c r="K66" i="1"/>
  <c r="K78" i="1"/>
  <c r="K94" i="1"/>
  <c r="F95" i="1"/>
  <c r="F97" i="1"/>
  <c r="F82" i="1"/>
  <c r="F61" i="1"/>
  <c r="F46" i="1"/>
  <c r="F30" i="1"/>
  <c r="K23" i="1"/>
  <c r="K40" i="1"/>
  <c r="K53" i="1"/>
  <c r="K65" i="1"/>
  <c r="K77" i="1"/>
  <c r="K89" i="1"/>
  <c r="K97" i="1"/>
  <c r="K101" i="1"/>
  <c r="K26" i="1"/>
  <c r="F102" i="1"/>
  <c r="F76" i="1"/>
  <c r="F60" i="1"/>
  <c r="F48" i="1"/>
  <c r="K20" i="1"/>
  <c r="K38" i="1"/>
  <c r="K50" i="1"/>
  <c r="K58" i="1"/>
  <c r="K70" i="1"/>
  <c r="K82" i="1"/>
  <c r="K90" i="1"/>
  <c r="F98" i="1"/>
  <c r="F87" i="1"/>
  <c r="F78" i="1"/>
  <c r="F72" i="1"/>
  <c r="F59" i="1"/>
  <c r="F56" i="1"/>
  <c r="F50" i="1"/>
  <c r="F35" i="1"/>
  <c r="F32" i="1"/>
  <c r="F29" i="1"/>
  <c r="F20" i="1"/>
  <c r="F17" i="1"/>
  <c r="F14" i="1"/>
  <c r="F15" i="1"/>
  <c r="F26" i="1"/>
  <c r="F11" i="1"/>
  <c r="F31" i="1"/>
  <c r="F42" i="1"/>
  <c r="K11" i="1"/>
  <c r="K21" i="1"/>
  <c r="K10" i="1"/>
  <c r="K14" i="1"/>
  <c r="K25" i="1"/>
  <c r="K28" i="1"/>
  <c r="K32" i="1"/>
  <c r="K45" i="1"/>
  <c r="K48" i="1"/>
  <c r="K55" i="1"/>
  <c r="K59" i="1"/>
  <c r="K63" i="1"/>
  <c r="K67" i="1"/>
  <c r="K71" i="1"/>
  <c r="K75" i="1"/>
  <c r="K79" i="1"/>
  <c r="K83" i="1"/>
  <c r="K87" i="1"/>
  <c r="K91" i="1"/>
  <c r="K95" i="1"/>
  <c r="K99" i="1"/>
  <c r="F90" i="1"/>
  <c r="F68" i="1"/>
  <c r="F47" i="1"/>
  <c r="F91" i="1"/>
  <c r="F67" i="1"/>
  <c r="F49" i="1"/>
  <c r="F40" i="1"/>
  <c r="K43" i="1"/>
  <c r="K57" i="1"/>
  <c r="K69" i="1"/>
  <c r="K81" i="1"/>
  <c r="K93" i="1"/>
  <c r="F99" i="1"/>
  <c r="F70" i="1"/>
  <c r="F54" i="1"/>
  <c r="K17" i="1"/>
  <c r="K34" i="1"/>
  <c r="K44" i="1"/>
  <c r="K62" i="1"/>
  <c r="K74" i="1"/>
  <c r="K86" i="1"/>
  <c r="K98" i="1"/>
  <c r="K102" i="1"/>
  <c r="F81" i="1"/>
  <c r="F75" i="1"/>
  <c r="F62" i="1"/>
  <c r="F92" i="1"/>
  <c r="F89" i="1"/>
  <c r="F86" i="1"/>
  <c r="F83" i="1"/>
  <c r="F80" i="1"/>
  <c r="F44" i="1"/>
  <c r="F38" i="1"/>
  <c r="F34" i="1"/>
  <c r="F28" i="1"/>
  <c r="F22" i="1"/>
  <c r="F19" i="1"/>
  <c r="F16" i="1"/>
  <c r="K12" i="1"/>
  <c r="K18" i="1"/>
  <c r="K22" i="1"/>
  <c r="K29" i="1"/>
  <c r="K33" i="1"/>
  <c r="K36" i="1"/>
  <c r="K42" i="1"/>
  <c r="K49" i="1"/>
  <c r="K52" i="1"/>
  <c r="K56" i="1"/>
  <c r="K60" i="1"/>
  <c r="K64" i="1"/>
  <c r="K68" i="1"/>
  <c r="K72" i="1"/>
  <c r="K76" i="1"/>
  <c r="K80" i="1"/>
  <c r="K84" i="1"/>
  <c r="K88" i="1"/>
  <c r="K92" i="1"/>
  <c r="K96" i="1"/>
  <c r="K100" i="1"/>
  <c r="F63" i="1"/>
  <c r="F36" i="1"/>
  <c r="F69" i="1"/>
  <c r="F101" i="1"/>
  <c r="F93" i="1"/>
  <c r="F85" i="1"/>
  <c r="F77" i="1"/>
  <c r="F65" i="1"/>
  <c r="F33" i="1"/>
  <c r="F73" i="1"/>
  <c r="F53" i="1"/>
  <c r="F41" i="1"/>
  <c r="F21" i="1"/>
  <c r="K19" i="1"/>
  <c r="K31" i="1"/>
  <c r="K51" i="1"/>
  <c r="P100" i="1"/>
  <c r="P17" i="1"/>
  <c r="P33" i="1"/>
  <c r="P49" i="1"/>
  <c r="P65" i="1"/>
  <c r="P81" i="1"/>
  <c r="P97" i="1"/>
  <c r="P13" i="1"/>
  <c r="P29" i="1"/>
  <c r="P45" i="1"/>
  <c r="P61" i="1"/>
  <c r="P77" i="1"/>
  <c r="P93" i="1"/>
  <c r="F57" i="1"/>
  <c r="F37" i="1"/>
  <c r="F25" i="1"/>
  <c r="K15" i="1"/>
  <c r="K35" i="1"/>
  <c r="K47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25" i="1"/>
  <c r="P41" i="1"/>
  <c r="P57" i="1"/>
  <c r="P73" i="1"/>
  <c r="P89" i="1"/>
  <c r="F45" i="1"/>
  <c r="F13" i="1"/>
  <c r="K27" i="1"/>
  <c r="K39" i="1"/>
  <c r="P99" i="1"/>
  <c r="F10" i="1"/>
  <c r="F71" i="1"/>
  <c r="F55" i="1"/>
  <c r="F39" i="1"/>
  <c r="P21" i="1"/>
  <c r="P37" i="1"/>
  <c r="P53" i="1"/>
  <c r="P69" i="1"/>
  <c r="P85" i="1"/>
</calcChain>
</file>

<file path=xl/sharedStrings.xml><?xml version="1.0" encoding="utf-8"?>
<sst xmlns="http://schemas.openxmlformats.org/spreadsheetml/2006/main" count="340" uniqueCount="107">
  <si>
    <t>Change</t>
  </si>
  <si>
    <t>% Change</t>
  </si>
  <si>
    <t>Rank</t>
  </si>
  <si>
    <t>Nebraska</t>
  </si>
  <si>
    <t>Total Population Under Age 20</t>
  </si>
  <si>
    <t>Non-Hispanic White Under Age 20</t>
  </si>
  <si>
    <t>n/a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</si>
  <si>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</si>
  <si>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</si>
  <si>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</si>
  <si>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</si>
  <si>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</si>
  <si>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</si>
  <si>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</si>
  <si>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</si>
  <si>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</si>
  <si>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</si>
  <si>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</si>
  <si>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</si>
  <si>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</si>
  <si>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</si>
  <si>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</si>
  <si>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</si>
  <si>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</si>
  <si>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</si>
  <si>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</si>
  <si>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</si>
  <si>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</si>
  <si>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</si>
  <si>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</si>
  <si>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</si>
  <si>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</si>
  <si>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</si>
  <si>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</si>
  <si>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</si>
  <si>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</si>
  <si>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</si>
  <si>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</si>
  <si>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</si>
  <si>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</si>
  <si>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</si>
  <si>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</si>
  <si>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</si>
  <si>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</si>
  <si>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</si>
  <si>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</si>
  <si>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</si>
  <si>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</si>
  <si>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</si>
  <si>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</si>
  <si>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</si>
  <si>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</si>
  <si>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</si>
  <si>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</si>
  <si>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</si>
  <si>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</si>
  <si>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</si>
  <si>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</si>
  <si>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</si>
  <si>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</si>
  <si>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</si>
  <si>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</si>
  <si>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</si>
  <si>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</si>
  <si>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</si>
  <si>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</si>
  <si>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</si>
  <si>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</si>
  <si>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</si>
  <si>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</si>
  <si>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</si>
  <si>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</si>
  <si>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</si>
  <si>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</si>
  <si>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</si>
  <si>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</si>
  <si>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</si>
  <si>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</si>
  <si>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</si>
  <si>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</si>
  <si>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</si>
  <si>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</si>
  <si>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</si>
  <si>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</si>
  <si>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</si>
  <si>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</si>
  <si>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</si>
  <si>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</si>
  <si>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</si>
  <si>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</si>
  <si>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</si>
  <si>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</si>
  <si>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</si>
  <si>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</si>
  <si>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</si>
  <si>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</si>
  <si>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</si>
  <si>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</si>
  <si>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</si>
  <si>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</si>
  <si>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County</t>
  </si>
  <si>
    <t>{sort field}</t>
  </si>
  <si>
    <t>Sources: Tables PCT012 and PCT012I, 2000 Census (SF1); 2019 Vintage Population Estimates, all U.S. Census Bureau</t>
  </si>
  <si>
    <t>Compiled by: David Drozd, UNO Center for Public Affairs Research on August 3, 2020</t>
  </si>
  <si>
    <t>Persons of Color Under Age 20</t>
  </si>
  <si>
    <t>Nebraska County Populations for Persons under Age 20 with Non-Hispanic White and Persons of Color Breakouts: 2000 to 2019</t>
  </si>
  <si>
    <t>Nebraska County Populations for Persons under Age 20 with Non-Hispanic Whites and Persons of Color Breakouts: 2000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</si>
</sst>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ont="1"/>
    <xf numFmtId="164" fontId="1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1" fillId="0" borderId="0" xfId="0" applyFont="1" applyAlignment="1">
      <alignment horizontal="right"/>
    </xf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0"/>
      <color rgb="FFCC99FF"/>
      <color rgb="FF636568"/>
      <color rgb="FFBCB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CBBBA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13-4359-B50E-085457DF8C5B}"/>
              </c:ext>
            </c:extLst>
          </c:dPt>
          <c:dPt>
            <c:idx val="21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13-4359-B50E-085457DF8C5B}"/>
              </c:ext>
            </c:extLst>
          </c:dPt>
          <c:dPt>
            <c:idx val="22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13-4359-B50E-085457DF8C5B}"/>
              </c:ext>
            </c:extLst>
          </c:dPt>
          <c:dPt>
            <c:idx val="23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13-4359-B50E-085457DF8C5B}"/>
              </c:ext>
            </c:extLst>
          </c:dPt>
          <c:dPt>
            <c:idx val="24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13-4359-B50E-085457DF8C5B}"/>
              </c:ext>
            </c:extLst>
          </c:dPt>
          <c:dPt>
            <c:idx val="25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13-4359-B50E-085457DF8C5B}"/>
              </c:ext>
            </c:extLst>
          </c:dPt>
          <c:dPt>
            <c:idx val="26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013-4359-B50E-085457DF8C5B}"/>
              </c:ext>
            </c:extLst>
          </c:dPt>
          <c:dPt>
            <c:idx val="27"/>
            <c:invertIfNegative val="0"/>
            <c:bubble3D val="0"/>
            <c:spPr>
              <a:solidFill>
                <a:srgbClr val="D719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013-4359-B50E-085457DF8C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('4graph2019'!$A$10:$A$29,'4graph2019'!$A$95:$A$102)</c:f>
              <c:strCache>
                <c:ptCount val="28"/>
                <c:pt idx="0">
                  <c:v>Wheeler</c:v>
                </c:pt>
                <c:pt idx="1">
                  <c:v>Sioux</c:v>
                </c:pt>
                <c:pt idx="2">
                  <c:v>Dundy</c:v>
                </c:pt>
                <c:pt idx="3">
                  <c:v>Blaine</c:v>
                </c:pt>
                <c:pt idx="4">
                  <c:v>Boyd</c:v>
                </c:pt>
                <c:pt idx="5">
                  <c:v>Keya Paha</c:v>
                </c:pt>
                <c:pt idx="6">
                  <c:v>Fillmore</c:v>
                </c:pt>
                <c:pt idx="7">
                  <c:v>McPherson</c:v>
                </c:pt>
                <c:pt idx="8">
                  <c:v>Frontier</c:v>
                </c:pt>
                <c:pt idx="9">
                  <c:v>Boone</c:v>
                </c:pt>
                <c:pt idx="10">
                  <c:v>Rock</c:v>
                </c:pt>
                <c:pt idx="11">
                  <c:v>Nuckolls</c:v>
                </c:pt>
                <c:pt idx="12">
                  <c:v>Richardson</c:v>
                </c:pt>
                <c:pt idx="13">
                  <c:v>Grant</c:v>
                </c:pt>
                <c:pt idx="14">
                  <c:v>Franklin</c:v>
                </c:pt>
                <c:pt idx="15">
                  <c:v>Nance</c:v>
                </c:pt>
                <c:pt idx="16">
                  <c:v>Morrill</c:v>
                </c:pt>
                <c:pt idx="17">
                  <c:v>Garden</c:v>
                </c:pt>
                <c:pt idx="18">
                  <c:v>Hayes</c:v>
                </c:pt>
                <c:pt idx="19">
                  <c:v>Antelope</c:v>
                </c:pt>
                <c:pt idx="20">
                  <c:v>Colfax</c:v>
                </c:pt>
                <c:pt idx="21">
                  <c:v>Buffalo</c:v>
                </c:pt>
                <c:pt idx="22">
                  <c:v>Saline</c:v>
                </c:pt>
                <c:pt idx="23">
                  <c:v>Arthur</c:v>
                </c:pt>
                <c:pt idx="24">
                  <c:v>Hall</c:v>
                </c:pt>
                <c:pt idx="25">
                  <c:v>Douglas</c:v>
                </c:pt>
                <c:pt idx="26">
                  <c:v>Lancaster</c:v>
                </c:pt>
                <c:pt idx="27">
                  <c:v>Sarpy</c:v>
                </c:pt>
              </c:strCache>
            </c:strRef>
          </c:cat>
          <c:val>
            <c:numRef>
              <c:f>('4graph2019'!$E$10:$E$29,'4graph2019'!$E$95:$E$102)</c:f>
              <c:numCache>
                <c:formatCode>0.0</c:formatCode>
                <c:ptCount val="28"/>
                <c:pt idx="0">
                  <c:v>-43.571428571428569</c:v>
                </c:pt>
                <c:pt idx="1">
                  <c:v>-42.857142857142854</c:v>
                </c:pt>
                <c:pt idx="2">
                  <c:v>-42.372881355932201</c:v>
                </c:pt>
                <c:pt idx="3">
                  <c:v>-41.463414634146339</c:v>
                </c:pt>
                <c:pt idx="4">
                  <c:v>-40.840840840840841</c:v>
                </c:pt>
                <c:pt idx="5">
                  <c:v>-36.904761904761905</c:v>
                </c:pt>
                <c:pt idx="6">
                  <c:v>-36.643653744025492</c:v>
                </c:pt>
                <c:pt idx="7">
                  <c:v>-36.024844720496894</c:v>
                </c:pt>
                <c:pt idx="8">
                  <c:v>-34.368530020703936</c:v>
                </c:pt>
                <c:pt idx="9">
                  <c:v>-33.144329896907216</c:v>
                </c:pt>
                <c:pt idx="10">
                  <c:v>-32.214765100671137</c:v>
                </c:pt>
                <c:pt idx="11">
                  <c:v>-31.485758275596616</c:v>
                </c:pt>
                <c:pt idx="12">
                  <c:v>-31.191281473130399</c:v>
                </c:pt>
                <c:pt idx="13">
                  <c:v>-30.416666666666664</c:v>
                </c:pt>
                <c:pt idx="14">
                  <c:v>-30.128205128205128</c:v>
                </c:pt>
                <c:pt idx="15">
                  <c:v>-29.460580912863072</c:v>
                </c:pt>
                <c:pt idx="16">
                  <c:v>-29.056138186304747</c:v>
                </c:pt>
                <c:pt idx="17">
                  <c:v>-29.044117647058826</c:v>
                </c:pt>
                <c:pt idx="18">
                  <c:v>-28.662420382165603</c:v>
                </c:pt>
                <c:pt idx="19">
                  <c:v>-27.854903716972686</c:v>
                </c:pt>
                <c:pt idx="20">
                  <c:v>3.405666063893912</c:v>
                </c:pt>
                <c:pt idx="21">
                  <c:v>5.2582306132001868</c:v>
                </c:pt>
                <c:pt idx="22">
                  <c:v>5.3816046966731896</c:v>
                </c:pt>
                <c:pt idx="23">
                  <c:v>11.206896551724139</c:v>
                </c:pt>
                <c:pt idx="24">
                  <c:v>14.863593603010347</c:v>
                </c:pt>
                <c:pt idx="25">
                  <c:v>17.463010773135178</c:v>
                </c:pt>
                <c:pt idx="26">
                  <c:v>21.485457063711909</c:v>
                </c:pt>
                <c:pt idx="27">
                  <c:v>35.974979067132935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013-4359-B50E-085457DF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206554416"/>
        <c:axId val="756769840"/>
      </c:barChart>
      <c:catAx>
        <c:axId val="120655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69840"/>
        <c:crosses val="autoZero"/>
        <c:auto val="1"/>
        <c:lblAlgn val="ctr"/>
        <c:lblOffset val="100"/>
        <c:noMultiLvlLbl val="0"/>
      </c:catAx>
      <c:valAx>
        <c:axId val="756769840"/>
        <c:scaling>
          <c:orientation val="minMax"/>
          <c:max val="40"/>
          <c:min val="-100"/>
        </c:scaling>
        <c:delete val="1"/>
        <c:axPos val="b"/>
        <c:numFmt formatCode="0.0" sourceLinked="1"/>
        <c:majorTickMark val="none"/>
        <c:minorTickMark val="none"/>
        <c:tickLblPos val="nextTo"/>
        <c:crossAx val="120655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0.01103</cdr:x>
      <cdr:y>0.00937</cdr:y>
    </cdr:from>
    <cdr:to>
      <cdr:x>0.5922</cdr:x>
      <cdr:y>0.23764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95715" y="59049"/>
          <a:ext cx="5044191" cy="143866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1200" cap="none" spc="0" normalizeH="0" baseline="0" noProof="0" dirty="0" smtClean="0">
              <a:ln>
                <a:noFill/>
              </a:ln>
              <a:solidFill>
                <a:srgbClr val="0A0A0A"/>
              </a:solidFill>
              <a:effectLst/>
              <a:uLnTx/>
              <a:uFillTx/>
              <a:latin typeface="Calibri Light"/>
              <a:ea typeface="+mn-ea"/>
              <a:cs typeface="+mn-cs"/>
            </a:rPr>
            <a:t>We are not aging</a:t>
          </a:r>
          <a:r>
            <a:rPr kumimoji="0" lang="en-US" sz="1800" b="1" i="0" u="none" strike="noStrike" kern="1200" cap="none" spc="0" normalizeH="0" noProof="0" dirty="0" smtClean="0">
              <a:ln>
                <a:noFill/>
              </a:ln>
              <a:solidFill>
                <a:srgbClr val="0A0A0A"/>
              </a:solidFill>
              <a:effectLst/>
              <a:uLnTx/>
              <a:uFillTx/>
              <a:latin typeface="Calibri Light"/>
              <a:ea typeface="+mn-ea"/>
              <a:cs typeface="+mn-cs"/>
            </a:rPr>
            <a:t> solely due to rises in seniors as most areas have fewer children now. </a:t>
          </a:r>
          <a:r>
            <a:rPr kumimoji="0" lang="en-US" sz="1800" b="1" i="0" u="none" strike="noStrike" kern="1200" cap="none" spc="0" normalizeH="0" baseline="0" noProof="0" dirty="0" smtClean="0">
              <a:ln>
                <a:noFill/>
              </a:ln>
              <a:solidFill>
                <a:srgbClr val="0A0A0A"/>
              </a:solidFill>
              <a:effectLst/>
              <a:uLnTx/>
              <a:uFillTx/>
              <a:latin typeface="Calibri Light"/>
              <a:ea typeface="+mn-ea"/>
              <a:cs typeface="+mn-cs"/>
            </a:rPr>
            <a:t>Since 2000, all but 8 counties have lost population under age 20.</a:t>
          </a:r>
        </a:p>
        <a:p xmlns:a="http://schemas.openxmlformats.org/drawingml/2006/main">
          <a:pPr marL="0" marR="0" lvl="0" indent="0" algn="l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1" u="none" strike="noStrike" kern="1200" cap="none" spc="0" normalizeH="0" baseline="0" noProof="0" dirty="0" smtClean="0">
              <a:ln>
                <a:noFill/>
              </a:ln>
              <a:solidFill>
                <a:srgbClr val="636568"/>
              </a:solidFill>
              <a:effectLst/>
              <a:uLnTx/>
              <a:uFillTx/>
              <a:latin typeface="Calibri Light"/>
              <a:ea typeface="+mn-ea"/>
              <a:cs typeface="+mn-cs"/>
            </a:rPr>
            <a:t>Percent change in population under age 20</a:t>
          </a:r>
        </a:p>
        <a:p xmlns:a="http://schemas.openxmlformats.org/drawingml/2006/main">
          <a:pPr marL="0" marR="0" lvl="0" indent="0" algn="l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1" u="none" strike="noStrike" kern="1200" cap="none" spc="0" normalizeH="0" baseline="0" noProof="0" dirty="0" smtClean="0">
              <a:ln>
                <a:noFill/>
              </a:ln>
              <a:solidFill>
                <a:srgbClr val="636568"/>
              </a:solidFill>
              <a:effectLst/>
              <a:uLnTx/>
              <a:uFillTx/>
              <a:latin typeface="Calibri Light"/>
              <a:ea typeface="+mn-ea"/>
              <a:cs typeface="+mn-cs"/>
            </a:rPr>
            <a:t>for Nebraska counties: 2000 to 2019</a:t>
          </a:r>
          <a:endParaRPr kumimoji="0" lang="en-US" sz="1600" b="1" i="1" u="none" strike="noStrike" kern="1200" cap="none" spc="0" normalizeH="0" baseline="0" noProof="0" dirty="0">
            <a:ln>
              <a:noFill/>
            </a:ln>
            <a:solidFill>
              <a:srgbClr val="636568"/>
            </a:solidFill>
            <a:effectLst/>
            <a:uLnTx/>
            <a:uFillTx/>
            <a:latin typeface="Calibri Ligh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0.77687</cdr:x>
      <cdr:y>0.92722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725092" y="5824853"/>
          <a:ext cx="193158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1200" cap="none" spc="0" normalizeH="0" baseline="0" noProof="0" dirty="0">
              <a:ln>
                <a:noFill/>
              </a:ln>
              <a:solidFill>
                <a:srgbClr val="0A0A0A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</a:t>
          </a:r>
          <a:r>
            <a:rPr kumimoji="0" lang="en-US" sz="800" b="0" i="0" u="none" strike="noStrike" kern="1200" cap="none" spc="0" normalizeH="0" baseline="0" noProof="0" dirty="0" smtClean="0">
              <a:ln>
                <a:noFill/>
              </a:ln>
              <a:solidFill>
                <a:srgbClr val="0A0A0A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Table PCT012, </a:t>
          </a:r>
          <a:r>
            <a:rPr kumimoji="0" lang="en-US" sz="800" b="0" i="0" u="none" strike="noStrike" kern="1200" cap="none" spc="0" normalizeH="0" baseline="0" noProof="0" dirty="0">
              <a:ln>
                <a:noFill/>
              </a:ln>
              <a:solidFill>
                <a:srgbClr val="0A0A0A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2000 Census (SF1); 2019 Vintage Population Estimates, all U.S. Census Bureau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pane ySplit="9" topLeftCell="A10" activePane="bottomLeft" state="frozen"/>
      <selection pane="bottomLeft" activeCell="O4" sqref="O4"/>
    </sheetView>
  </sheetViews>
  <sheetFormatPr defaultRowHeight="13.8" x14ac:dyDescent="0.25"/>
  <cols>
    <col min="1" max="1" width="10.3984375" customWidth="1"/>
    <col min="2" max="3" width="7.3984375" style="4" bestFit="1" customWidth="1"/>
    <col min="4" max="4" width="7.3984375" style="4" customWidth="1"/>
    <col min="5" max="5" width="7.09765625" customWidth="1"/>
    <col min="6" max="6" width="5.09765625" bestFit="1" customWidth="1"/>
    <col min="7" max="8" width="7.3984375" style="4" bestFit="1" customWidth="1"/>
    <col min="9" max="9" width="7.3984375" style="4" customWidth="1"/>
    <col min="10" max="10" width="7.09765625" customWidth="1"/>
    <col min="11" max="11" width="5.09765625" bestFit="1" customWidth="1"/>
    <col min="12" max="12" width="6.3984375" style="4" bestFit="1" customWidth="1"/>
    <col min="13" max="13" width="7.3984375" style="4" bestFit="1" customWidth="1"/>
    <col min="14" max="14" width="7.3984375" style="4" customWidth="1"/>
    <col min="15" max="15" width="7.09765625" customWidth="1"/>
    <col min="16" max="16" width="5.09765625" bestFit="1" customWidth="1"/>
  </cols>
  <sheetData>
    <row r="1" spans="1:16" x14ac:dyDescent="0.25">
      <c r="A1" s="1" t="s">
        <v>105</v>
      </c>
    </row>
    <row r="2" spans="1:16" x14ac:dyDescent="0.25">
      <c r="A2" t="s">
        <v>102</v>
      </c>
    </row>
    <row r="3" spans="1:16" x14ac:dyDescent="0.25">
      <c r="A3" t="s">
        <v>103</v>
      </c>
    </row>
    <row r="6" spans="1:16" x14ac:dyDescent="0.25">
      <c r="A6" s="2"/>
      <c r="B6" s="21" t="s">
        <v>4</v>
      </c>
      <c r="C6" s="22"/>
      <c r="D6" s="22"/>
      <c r="E6" s="22"/>
      <c r="F6" s="23"/>
      <c r="G6" s="21" t="s">
        <v>5</v>
      </c>
      <c r="H6" s="22"/>
      <c r="I6" s="22"/>
      <c r="J6" s="22"/>
      <c r="K6" s="23"/>
      <c r="L6" s="21" t="s">
        <v>104</v>
      </c>
      <c r="M6" s="22"/>
      <c r="N6" s="22"/>
      <c r="O6" s="22"/>
      <c r="P6" s="23"/>
    </row>
    <row r="7" spans="1:16" x14ac:dyDescent="0.25">
      <c r="A7" s="11"/>
      <c r="B7" s="16"/>
      <c r="C7" s="17"/>
      <c r="D7" s="17"/>
      <c r="E7" s="24" t="s">
        <v>1</v>
      </c>
      <c r="F7" s="18"/>
      <c r="G7" s="16"/>
      <c r="H7" s="17"/>
      <c r="I7" s="17"/>
      <c r="J7" s="24" t="s">
        <v>1</v>
      </c>
      <c r="K7" s="18"/>
      <c r="L7" s="16"/>
      <c r="M7" s="17"/>
      <c r="N7" s="17"/>
      <c r="O7" s="24" t="s">
        <v>1</v>
      </c>
      <c r="P7" s="18"/>
    </row>
    <row r="8" spans="1:16" x14ac:dyDescent="0.25">
      <c r="A8" s="3" t="s">
        <v>100</v>
      </c>
      <c r="B8" s="12">
        <v>2000</v>
      </c>
      <c r="C8" s="13">
        <v>2019</v>
      </c>
      <c r="D8" s="14" t="s">
        <v>0</v>
      </c>
      <c r="E8" s="25"/>
      <c r="F8" s="15" t="s">
        <v>2</v>
      </c>
      <c r="G8" s="12">
        <v>2000</v>
      </c>
      <c r="H8" s="13">
        <v>2019</v>
      </c>
      <c r="I8" s="14" t="s">
        <v>0</v>
      </c>
      <c r="J8" s="25"/>
      <c r="K8" s="15" t="s">
        <v>2</v>
      </c>
      <c r="L8" s="12">
        <v>2000</v>
      </c>
      <c r="M8" s="13">
        <v>2019</v>
      </c>
      <c r="N8" s="14" t="s">
        <v>0</v>
      </c>
      <c r="O8" s="25"/>
      <c r="P8" s="15" t="s">
        <v>2</v>
      </c>
    </row>
    <row r="9" spans="1:16" s="1" customFormat="1" x14ac:dyDescent="0.25">
      <c r="A9" s="1" t="s">
        <v>3</v>
      </c>
      <c r="B9" s="5">
        <v>504336</v>
      </c>
      <c r="C9" s="5">
        <v>529821</v>
      </c>
      <c r="D9" s="5">
        <f>C9-B9</f>
        <v>25485</v>
      </c>
      <c r="E9" s="7">
        <f>D9/B9*100</f>
        <v>5.0531788331588467</v>
      </c>
      <c r="F9" s="10" t="s">
        <v>6</v>
      </c>
      <c r="G9" s="5">
        <v>413875</v>
      </c>
      <c r="H9" s="5">
        <v>362453</v>
      </c>
      <c r="I9" s="5">
        <f>H9-G9</f>
        <v>-51422</v>
      </c>
      <c r="J9" s="7">
        <f>I9/G9*100</f>
        <v>-12.424524312896406</v>
      </c>
      <c r="K9" s="10" t="s">
        <v>6</v>
      </c>
      <c r="L9" s="5">
        <v>90461</v>
      </c>
      <c r="M9" s="5">
        <v>167368</v>
      </c>
      <c r="N9" s="5">
        <f>M9-L9</f>
        <v>76907</v>
      </c>
      <c r="O9" s="7">
        <f>N9/L9*100</f>
        <v>85.016747548667382</v>
      </c>
      <c r="P9" s="10" t="s">
        <v>6</v>
      </c>
    </row>
    <row r="10" spans="1:16" x14ac:dyDescent="0.25">
      <c r="A10" t="s">
        <v>7</v>
      </c>
      <c r="B10" s="4">
        <v>8842</v>
      </c>
      <c r="C10" s="4">
        <v>8433</v>
      </c>
      <c r="D10" s="6">
        <f>C10-B10</f>
        <v>-409</v>
      </c>
      <c r="E10" s="8">
        <f>D10/B10*100</f>
        <v>-4.6256503053607778</v>
      </c>
      <c r="F10">
        <f>RANK(E10,E$10:E$102)</f>
        <v>15</v>
      </c>
      <c r="G10" s="4">
        <v>7866</v>
      </c>
      <c r="H10" s="4">
        <v>6437</v>
      </c>
      <c r="I10" s="6">
        <f>H10-G10</f>
        <v>-1429</v>
      </c>
      <c r="J10" s="8">
        <f>I10/G10*100</f>
        <v>-18.166793796084413</v>
      </c>
      <c r="K10">
        <f>RANK(J10,J$10:J$102)</f>
        <v>13</v>
      </c>
      <c r="L10" s="6">
        <v>976</v>
      </c>
      <c r="M10" s="6">
        <v>1996</v>
      </c>
      <c r="N10" s="6">
        <f>M10-L10</f>
        <v>1020</v>
      </c>
      <c r="O10" s="9">
        <f>N10/L10*100</f>
        <v>104.50819672131149</v>
      </c>
      <c r="P10">
        <f>RANK(O10,O$10:O$102)</f>
        <v>43</v>
      </c>
    </row>
    <row r="11" spans="1:16" x14ac:dyDescent="0.25">
      <c r="A11" t="s">
        <v>8</v>
      </c>
      <c r="B11" s="4">
        <v>2233</v>
      </c>
      <c r="C11" s="4">
        <v>1611</v>
      </c>
      <c r="D11" s="6">
        <f t="shared" ref="D11:D74" si="0">C11-B11</f>
        <v>-622</v>
      </c>
      <c r="E11" s="8">
        <f t="shared" ref="E11:E74" si="1">D11/B11*100</f>
        <v>-27.854903716972686</v>
      </c>
      <c r="F11">
        <f t="shared" ref="F11:F74" si="2">RANK(E11,E$10:E$102)</f>
        <v>74</v>
      </c>
      <c r="G11" s="4">
        <v>2181</v>
      </c>
      <c r="H11" s="4">
        <v>1481</v>
      </c>
      <c r="I11" s="6">
        <f t="shared" ref="I11:I74" si="3">H11-G11</f>
        <v>-700</v>
      </c>
      <c r="J11" s="8">
        <f t="shared" ref="J11:J74" si="4">I11/G11*100</f>
        <v>-32.095369096744612</v>
      </c>
      <c r="K11">
        <f t="shared" ref="K11:K74" si="5">RANK(J11,J$10:J$102)</f>
        <v>62</v>
      </c>
      <c r="L11" s="6">
        <v>52</v>
      </c>
      <c r="M11" s="6">
        <v>130</v>
      </c>
      <c r="N11" s="6">
        <f t="shared" ref="N11:N74" si="6">M11-L11</f>
        <v>78</v>
      </c>
      <c r="O11" s="9">
        <f t="shared" ref="O11:O74" si="7">N11/L11*100</f>
        <v>150</v>
      </c>
      <c r="P11">
        <f t="shared" ref="P11:P74" si="8">RANK(O11,O$10:O$102)</f>
        <v>18</v>
      </c>
    </row>
    <row r="12" spans="1:16" x14ac:dyDescent="0.25">
      <c r="A12" t="s">
        <v>9</v>
      </c>
      <c r="B12" s="4">
        <v>116</v>
      </c>
      <c r="C12" s="4">
        <v>129</v>
      </c>
      <c r="D12" s="6">
        <f t="shared" si="0"/>
        <v>13</v>
      </c>
      <c r="E12" s="8">
        <f t="shared" si="1"/>
        <v>11.206896551724139</v>
      </c>
      <c r="F12">
        <f t="shared" si="2"/>
        <v>5</v>
      </c>
      <c r="G12" s="4">
        <v>108</v>
      </c>
      <c r="H12" s="4">
        <v>119</v>
      </c>
      <c r="I12" s="6">
        <f t="shared" si="3"/>
        <v>11</v>
      </c>
      <c r="J12" s="8">
        <f t="shared" si="4"/>
        <v>10.185185185185185</v>
      </c>
      <c r="K12">
        <f t="shared" si="5"/>
        <v>2</v>
      </c>
      <c r="L12" s="6">
        <v>8</v>
      </c>
      <c r="M12" s="6">
        <v>10</v>
      </c>
      <c r="N12" s="6">
        <f t="shared" si="6"/>
        <v>2</v>
      </c>
      <c r="O12" s="9">
        <f t="shared" si="7"/>
        <v>25</v>
      </c>
      <c r="P12">
        <f t="shared" si="8"/>
        <v>80</v>
      </c>
    </row>
    <row r="13" spans="1:16" x14ac:dyDescent="0.25">
      <c r="A13" t="s">
        <v>10</v>
      </c>
      <c r="B13" s="4">
        <v>251</v>
      </c>
      <c r="C13" s="4">
        <v>189</v>
      </c>
      <c r="D13" s="6">
        <f t="shared" si="0"/>
        <v>-62</v>
      </c>
      <c r="E13" s="8">
        <f t="shared" si="1"/>
        <v>-24.701195219123505</v>
      </c>
      <c r="F13">
        <f t="shared" si="2"/>
        <v>66</v>
      </c>
      <c r="G13" s="4">
        <v>229</v>
      </c>
      <c r="H13" s="4">
        <v>169</v>
      </c>
      <c r="I13" s="6">
        <f t="shared" si="3"/>
        <v>-60</v>
      </c>
      <c r="J13" s="8">
        <f t="shared" si="4"/>
        <v>-26.200873362445414</v>
      </c>
      <c r="K13">
        <f t="shared" si="5"/>
        <v>42</v>
      </c>
      <c r="L13" s="6">
        <v>22</v>
      </c>
      <c r="M13" s="6">
        <v>20</v>
      </c>
      <c r="N13" s="6">
        <f t="shared" si="6"/>
        <v>-2</v>
      </c>
      <c r="O13" s="9">
        <f t="shared" si="7"/>
        <v>-9.0909090909090917</v>
      </c>
      <c r="P13">
        <f t="shared" si="8"/>
        <v>89</v>
      </c>
    </row>
    <row r="14" spans="1:16" x14ac:dyDescent="0.25">
      <c r="A14" t="s">
        <v>11</v>
      </c>
      <c r="B14" s="4">
        <v>164</v>
      </c>
      <c r="C14" s="4">
        <v>96</v>
      </c>
      <c r="D14" s="6">
        <f t="shared" si="0"/>
        <v>-68</v>
      </c>
      <c r="E14" s="8">
        <f t="shared" si="1"/>
        <v>-41.463414634146339</v>
      </c>
      <c r="F14">
        <f t="shared" si="2"/>
        <v>90</v>
      </c>
      <c r="G14" s="4">
        <v>160</v>
      </c>
      <c r="H14" s="4">
        <v>94</v>
      </c>
      <c r="I14" s="6">
        <f t="shared" si="3"/>
        <v>-66</v>
      </c>
      <c r="J14" s="8">
        <f t="shared" si="4"/>
        <v>-41.25</v>
      </c>
      <c r="K14">
        <f t="shared" si="5"/>
        <v>86</v>
      </c>
      <c r="L14" s="6">
        <v>4</v>
      </c>
      <c r="M14" s="6">
        <v>2</v>
      </c>
      <c r="N14" s="6">
        <f t="shared" si="6"/>
        <v>-2</v>
      </c>
      <c r="O14" s="9">
        <f t="shared" si="7"/>
        <v>-50</v>
      </c>
      <c r="P14">
        <f t="shared" si="8"/>
        <v>91</v>
      </c>
    </row>
    <row r="15" spans="1:16" x14ac:dyDescent="0.25">
      <c r="A15" t="s">
        <v>12</v>
      </c>
      <c r="B15" s="4">
        <v>1940</v>
      </c>
      <c r="C15" s="4">
        <v>1297</v>
      </c>
      <c r="D15" s="6">
        <f t="shared" si="0"/>
        <v>-643</v>
      </c>
      <c r="E15" s="8">
        <f t="shared" si="1"/>
        <v>-33.144329896907216</v>
      </c>
      <c r="F15">
        <f t="shared" si="2"/>
        <v>84</v>
      </c>
      <c r="G15" s="4">
        <v>1895</v>
      </c>
      <c r="H15" s="4">
        <v>1207</v>
      </c>
      <c r="I15" s="6">
        <f t="shared" si="3"/>
        <v>-688</v>
      </c>
      <c r="J15" s="8">
        <f t="shared" si="4"/>
        <v>-36.306068601583114</v>
      </c>
      <c r="K15">
        <f t="shared" si="5"/>
        <v>79</v>
      </c>
      <c r="L15" s="6">
        <v>45</v>
      </c>
      <c r="M15" s="6">
        <v>90</v>
      </c>
      <c r="N15" s="6">
        <f t="shared" si="6"/>
        <v>45</v>
      </c>
      <c r="O15" s="9">
        <f t="shared" si="7"/>
        <v>100</v>
      </c>
      <c r="P15">
        <f t="shared" si="8"/>
        <v>45</v>
      </c>
    </row>
    <row r="16" spans="1:16" x14ac:dyDescent="0.25">
      <c r="A16" t="s">
        <v>13</v>
      </c>
      <c r="B16" s="4">
        <v>3736</v>
      </c>
      <c r="C16" s="4">
        <v>2949</v>
      </c>
      <c r="D16" s="6">
        <f t="shared" si="0"/>
        <v>-787</v>
      </c>
      <c r="E16" s="8">
        <f t="shared" si="1"/>
        <v>-21.065310492505354</v>
      </c>
      <c r="F16">
        <f t="shared" si="2"/>
        <v>53</v>
      </c>
      <c r="G16" s="4">
        <v>3021</v>
      </c>
      <c r="H16" s="4">
        <v>2044</v>
      </c>
      <c r="I16" s="6">
        <f t="shared" si="3"/>
        <v>-977</v>
      </c>
      <c r="J16" s="8">
        <f t="shared" si="4"/>
        <v>-32.340284673949022</v>
      </c>
      <c r="K16">
        <f t="shared" si="5"/>
        <v>64</v>
      </c>
      <c r="L16" s="6">
        <v>715</v>
      </c>
      <c r="M16" s="6">
        <v>905</v>
      </c>
      <c r="N16" s="6">
        <f t="shared" si="6"/>
        <v>190</v>
      </c>
      <c r="O16" s="9">
        <f t="shared" si="7"/>
        <v>26.573426573426573</v>
      </c>
      <c r="P16">
        <f t="shared" si="8"/>
        <v>78</v>
      </c>
    </row>
    <row r="17" spans="1:16" x14ac:dyDescent="0.25">
      <c r="A17" t="s">
        <v>14</v>
      </c>
      <c r="B17" s="4">
        <v>666</v>
      </c>
      <c r="C17" s="4">
        <v>394</v>
      </c>
      <c r="D17" s="6">
        <f t="shared" si="0"/>
        <v>-272</v>
      </c>
      <c r="E17" s="8">
        <f t="shared" si="1"/>
        <v>-40.840840840840841</v>
      </c>
      <c r="F17">
        <f t="shared" si="2"/>
        <v>89</v>
      </c>
      <c r="G17" s="4">
        <v>655</v>
      </c>
      <c r="H17" s="4">
        <v>358</v>
      </c>
      <c r="I17" s="6">
        <f t="shared" si="3"/>
        <v>-297</v>
      </c>
      <c r="J17" s="8">
        <f t="shared" si="4"/>
        <v>-45.343511450381676</v>
      </c>
      <c r="K17">
        <f t="shared" si="5"/>
        <v>88</v>
      </c>
      <c r="L17" s="6">
        <v>11</v>
      </c>
      <c r="M17" s="6">
        <v>36</v>
      </c>
      <c r="N17" s="6">
        <f t="shared" si="6"/>
        <v>25</v>
      </c>
      <c r="O17" s="9">
        <f t="shared" si="7"/>
        <v>227.27272727272728</v>
      </c>
      <c r="P17">
        <f t="shared" si="8"/>
        <v>9</v>
      </c>
    </row>
    <row r="18" spans="1:16" x14ac:dyDescent="0.25">
      <c r="A18" t="s">
        <v>15</v>
      </c>
      <c r="B18" s="4">
        <v>936</v>
      </c>
      <c r="C18" s="4">
        <v>698</v>
      </c>
      <c r="D18" s="6">
        <f t="shared" si="0"/>
        <v>-238</v>
      </c>
      <c r="E18" s="8">
        <f t="shared" si="1"/>
        <v>-25.427350427350426</v>
      </c>
      <c r="F18">
        <f t="shared" si="2"/>
        <v>68</v>
      </c>
      <c r="G18" s="4">
        <v>909</v>
      </c>
      <c r="H18" s="4">
        <v>632</v>
      </c>
      <c r="I18" s="6">
        <f t="shared" si="3"/>
        <v>-277</v>
      </c>
      <c r="J18" s="8">
        <f t="shared" si="4"/>
        <v>-30.473047304730471</v>
      </c>
      <c r="K18">
        <f t="shared" si="5"/>
        <v>58</v>
      </c>
      <c r="L18" s="6">
        <v>27</v>
      </c>
      <c r="M18" s="6">
        <v>66</v>
      </c>
      <c r="N18" s="6">
        <f t="shared" si="6"/>
        <v>39</v>
      </c>
      <c r="O18" s="9">
        <f t="shared" si="7"/>
        <v>144.44444444444443</v>
      </c>
      <c r="P18">
        <f t="shared" si="8"/>
        <v>22</v>
      </c>
    </row>
    <row r="19" spans="1:16" x14ac:dyDescent="0.25">
      <c r="A19" t="s">
        <v>16</v>
      </c>
      <c r="B19" s="4">
        <v>12818</v>
      </c>
      <c r="C19" s="4">
        <v>13492</v>
      </c>
      <c r="D19" s="6">
        <f t="shared" si="0"/>
        <v>674</v>
      </c>
      <c r="E19" s="8">
        <f t="shared" si="1"/>
        <v>5.2582306132001868</v>
      </c>
      <c r="F19">
        <f t="shared" si="2"/>
        <v>7</v>
      </c>
      <c r="G19" s="4">
        <v>11496</v>
      </c>
      <c r="H19" s="4">
        <v>10889</v>
      </c>
      <c r="I19" s="6">
        <f t="shared" si="3"/>
        <v>-607</v>
      </c>
      <c r="J19" s="8">
        <f t="shared" si="4"/>
        <v>-5.2800974251913706</v>
      </c>
      <c r="K19">
        <f t="shared" si="5"/>
        <v>4</v>
      </c>
      <c r="L19" s="6">
        <v>1322</v>
      </c>
      <c r="M19" s="6">
        <v>2603</v>
      </c>
      <c r="N19" s="6">
        <f t="shared" si="6"/>
        <v>1281</v>
      </c>
      <c r="O19" s="9">
        <f t="shared" si="7"/>
        <v>96.89863842662632</v>
      </c>
      <c r="P19">
        <f t="shared" si="8"/>
        <v>47</v>
      </c>
    </row>
    <row r="20" spans="1:16" x14ac:dyDescent="0.25">
      <c r="A20" t="s">
        <v>17</v>
      </c>
      <c r="B20" s="4">
        <v>2170</v>
      </c>
      <c r="C20" s="4">
        <v>1586</v>
      </c>
      <c r="D20" s="6">
        <f t="shared" si="0"/>
        <v>-584</v>
      </c>
      <c r="E20" s="8">
        <f t="shared" si="1"/>
        <v>-26.912442396313363</v>
      </c>
      <c r="F20">
        <f t="shared" si="2"/>
        <v>72</v>
      </c>
      <c r="G20" s="4">
        <v>2035</v>
      </c>
      <c r="H20" s="4">
        <v>1374</v>
      </c>
      <c r="I20" s="6">
        <f t="shared" si="3"/>
        <v>-661</v>
      </c>
      <c r="J20" s="8">
        <f t="shared" si="4"/>
        <v>-32.481572481572478</v>
      </c>
      <c r="K20">
        <f t="shared" si="5"/>
        <v>65</v>
      </c>
      <c r="L20" s="6">
        <v>135</v>
      </c>
      <c r="M20" s="6">
        <v>212</v>
      </c>
      <c r="N20" s="6">
        <f t="shared" si="6"/>
        <v>77</v>
      </c>
      <c r="O20" s="9">
        <f t="shared" si="7"/>
        <v>57.037037037037038</v>
      </c>
      <c r="P20">
        <f t="shared" si="8"/>
        <v>65</v>
      </c>
    </row>
    <row r="21" spans="1:16" x14ac:dyDescent="0.25">
      <c r="A21" t="s">
        <v>18</v>
      </c>
      <c r="B21" s="4">
        <v>2642</v>
      </c>
      <c r="C21" s="4">
        <v>2044</v>
      </c>
      <c r="D21" s="6">
        <f t="shared" si="0"/>
        <v>-598</v>
      </c>
      <c r="E21" s="8">
        <f t="shared" si="1"/>
        <v>-22.634367903103708</v>
      </c>
      <c r="F21">
        <f t="shared" si="2"/>
        <v>61</v>
      </c>
      <c r="G21" s="4">
        <v>2551</v>
      </c>
      <c r="H21" s="4">
        <v>1823</v>
      </c>
      <c r="I21" s="6">
        <f t="shared" si="3"/>
        <v>-728</v>
      </c>
      <c r="J21" s="8">
        <f t="shared" si="4"/>
        <v>-28.537828302626423</v>
      </c>
      <c r="K21">
        <f t="shared" si="5"/>
        <v>50</v>
      </c>
      <c r="L21" s="6">
        <v>91</v>
      </c>
      <c r="M21" s="6">
        <v>221</v>
      </c>
      <c r="N21" s="6">
        <f t="shared" si="6"/>
        <v>130</v>
      </c>
      <c r="O21" s="9">
        <f t="shared" si="7"/>
        <v>142.85714285714286</v>
      </c>
      <c r="P21">
        <f t="shared" si="8"/>
        <v>24</v>
      </c>
    </row>
    <row r="22" spans="1:16" x14ac:dyDescent="0.25">
      <c r="A22" t="s">
        <v>19</v>
      </c>
      <c r="B22" s="4">
        <v>7388</v>
      </c>
      <c r="C22" s="4">
        <v>6724</v>
      </c>
      <c r="D22" s="6">
        <f t="shared" si="0"/>
        <v>-664</v>
      </c>
      <c r="E22" s="8">
        <f t="shared" si="1"/>
        <v>-8.9875473741201937</v>
      </c>
      <c r="F22">
        <f t="shared" si="2"/>
        <v>22</v>
      </c>
      <c r="G22" s="4">
        <v>7050</v>
      </c>
      <c r="H22" s="4">
        <v>6005</v>
      </c>
      <c r="I22" s="6">
        <f t="shared" si="3"/>
        <v>-1045</v>
      </c>
      <c r="J22" s="8">
        <f t="shared" si="4"/>
        <v>-14.822695035460992</v>
      </c>
      <c r="K22">
        <f t="shared" si="5"/>
        <v>11</v>
      </c>
      <c r="L22" s="6">
        <v>338</v>
      </c>
      <c r="M22" s="6">
        <v>719</v>
      </c>
      <c r="N22" s="6">
        <f t="shared" si="6"/>
        <v>381</v>
      </c>
      <c r="O22" s="9">
        <f t="shared" si="7"/>
        <v>112.72189349112426</v>
      </c>
      <c r="P22">
        <f t="shared" si="8"/>
        <v>37</v>
      </c>
    </row>
    <row r="23" spans="1:16" x14ac:dyDescent="0.25">
      <c r="A23" t="s">
        <v>20</v>
      </c>
      <c r="B23" s="4">
        <v>3071</v>
      </c>
      <c r="C23" s="4">
        <v>2301</v>
      </c>
      <c r="D23" s="6">
        <f t="shared" si="0"/>
        <v>-770</v>
      </c>
      <c r="E23" s="8">
        <f t="shared" si="1"/>
        <v>-25.07326603712146</v>
      </c>
      <c r="F23">
        <f t="shared" si="2"/>
        <v>67</v>
      </c>
      <c r="G23" s="4">
        <v>3011</v>
      </c>
      <c r="H23" s="4">
        <v>2160</v>
      </c>
      <c r="I23" s="6">
        <f t="shared" si="3"/>
        <v>-851</v>
      </c>
      <c r="J23" s="8">
        <f t="shared" si="4"/>
        <v>-28.263035536366655</v>
      </c>
      <c r="K23">
        <f t="shared" si="5"/>
        <v>47</v>
      </c>
      <c r="L23" s="6">
        <v>60</v>
      </c>
      <c r="M23" s="6">
        <v>141</v>
      </c>
      <c r="N23" s="6">
        <f t="shared" si="6"/>
        <v>81</v>
      </c>
      <c r="O23" s="9">
        <f t="shared" si="7"/>
        <v>135</v>
      </c>
      <c r="P23">
        <f t="shared" si="8"/>
        <v>29</v>
      </c>
    </row>
    <row r="24" spans="1:16" x14ac:dyDescent="0.25">
      <c r="A24" t="s">
        <v>21</v>
      </c>
      <c r="B24" s="4">
        <v>1107</v>
      </c>
      <c r="C24" s="4">
        <v>1062</v>
      </c>
      <c r="D24" s="6">
        <f t="shared" si="0"/>
        <v>-45</v>
      </c>
      <c r="E24" s="8">
        <f t="shared" si="1"/>
        <v>-4.0650406504065035</v>
      </c>
      <c r="F24">
        <f t="shared" si="2"/>
        <v>14</v>
      </c>
      <c r="G24" s="4">
        <v>1024</v>
      </c>
      <c r="H24" s="4">
        <v>804</v>
      </c>
      <c r="I24" s="6">
        <f t="shared" si="3"/>
        <v>-220</v>
      </c>
      <c r="J24" s="8">
        <f t="shared" si="4"/>
        <v>-21.484375</v>
      </c>
      <c r="K24">
        <f t="shared" si="5"/>
        <v>24</v>
      </c>
      <c r="L24" s="6">
        <v>83</v>
      </c>
      <c r="M24" s="6">
        <v>258</v>
      </c>
      <c r="N24" s="6">
        <f t="shared" si="6"/>
        <v>175</v>
      </c>
      <c r="O24" s="9">
        <f t="shared" si="7"/>
        <v>210.84337349397592</v>
      </c>
      <c r="P24">
        <f t="shared" si="8"/>
        <v>11</v>
      </c>
    </row>
    <row r="25" spans="1:16" x14ac:dyDescent="0.25">
      <c r="A25" t="s">
        <v>22</v>
      </c>
      <c r="B25" s="4">
        <v>1780</v>
      </c>
      <c r="C25" s="4">
        <v>1443</v>
      </c>
      <c r="D25" s="6">
        <f t="shared" si="0"/>
        <v>-337</v>
      </c>
      <c r="E25" s="8">
        <f t="shared" si="1"/>
        <v>-18.932584269662922</v>
      </c>
      <c r="F25">
        <f t="shared" si="2"/>
        <v>45</v>
      </c>
      <c r="G25" s="4">
        <v>1608</v>
      </c>
      <c r="H25" s="4">
        <v>1116</v>
      </c>
      <c r="I25" s="6">
        <f t="shared" si="3"/>
        <v>-492</v>
      </c>
      <c r="J25" s="8">
        <f t="shared" si="4"/>
        <v>-30.597014925373134</v>
      </c>
      <c r="K25">
        <f t="shared" si="5"/>
        <v>59</v>
      </c>
      <c r="L25" s="6">
        <v>172</v>
      </c>
      <c r="M25" s="6">
        <v>327</v>
      </c>
      <c r="N25" s="6">
        <f t="shared" si="6"/>
        <v>155</v>
      </c>
      <c r="O25" s="9">
        <f t="shared" si="7"/>
        <v>90.116279069767444</v>
      </c>
      <c r="P25">
        <f t="shared" si="8"/>
        <v>49</v>
      </c>
    </row>
    <row r="26" spans="1:16" x14ac:dyDescent="0.25">
      <c r="A26" t="s">
        <v>23</v>
      </c>
      <c r="B26" s="4">
        <v>2840</v>
      </c>
      <c r="C26" s="4">
        <v>2241</v>
      </c>
      <c r="D26" s="6">
        <f t="shared" si="0"/>
        <v>-599</v>
      </c>
      <c r="E26" s="8">
        <f t="shared" si="1"/>
        <v>-21.091549295774648</v>
      </c>
      <c r="F26">
        <f t="shared" si="2"/>
        <v>54</v>
      </c>
      <c r="G26" s="4">
        <v>2580</v>
      </c>
      <c r="H26" s="4">
        <v>1837</v>
      </c>
      <c r="I26" s="6">
        <f t="shared" si="3"/>
        <v>-743</v>
      </c>
      <c r="J26" s="8">
        <f t="shared" si="4"/>
        <v>-28.798449612403097</v>
      </c>
      <c r="K26">
        <f t="shared" si="5"/>
        <v>51</v>
      </c>
      <c r="L26" s="6">
        <v>260</v>
      </c>
      <c r="M26" s="6">
        <v>404</v>
      </c>
      <c r="N26" s="6">
        <f t="shared" si="6"/>
        <v>144</v>
      </c>
      <c r="O26" s="9">
        <f t="shared" si="7"/>
        <v>55.384615384615387</v>
      </c>
      <c r="P26">
        <f t="shared" si="8"/>
        <v>66</v>
      </c>
    </row>
    <row r="27" spans="1:16" x14ac:dyDescent="0.25">
      <c r="A27" t="s">
        <v>24</v>
      </c>
      <c r="B27" s="4">
        <v>2098</v>
      </c>
      <c r="C27" s="4">
        <v>1670</v>
      </c>
      <c r="D27" s="6">
        <f t="shared" si="0"/>
        <v>-428</v>
      </c>
      <c r="E27" s="8">
        <f t="shared" si="1"/>
        <v>-20.400381315538606</v>
      </c>
      <c r="F27">
        <f t="shared" si="2"/>
        <v>50</v>
      </c>
      <c r="G27" s="4">
        <v>1937</v>
      </c>
      <c r="H27" s="4">
        <v>1377</v>
      </c>
      <c r="I27" s="6">
        <f t="shared" si="3"/>
        <v>-560</v>
      </c>
      <c r="J27" s="8">
        <f t="shared" si="4"/>
        <v>-28.910686628807436</v>
      </c>
      <c r="K27">
        <f t="shared" si="5"/>
        <v>52</v>
      </c>
      <c r="L27" s="6">
        <v>161</v>
      </c>
      <c r="M27" s="6">
        <v>293</v>
      </c>
      <c r="N27" s="6">
        <f t="shared" si="6"/>
        <v>132</v>
      </c>
      <c r="O27" s="9">
        <f t="shared" si="7"/>
        <v>81.987577639751549</v>
      </c>
      <c r="P27">
        <f t="shared" si="8"/>
        <v>54</v>
      </c>
    </row>
    <row r="28" spans="1:16" x14ac:dyDescent="0.25">
      <c r="A28" t="s">
        <v>25</v>
      </c>
      <c r="B28" s="4">
        <v>3318</v>
      </c>
      <c r="C28" s="4">
        <v>3431</v>
      </c>
      <c r="D28" s="6">
        <f t="shared" si="0"/>
        <v>113</v>
      </c>
      <c r="E28" s="8">
        <f t="shared" si="1"/>
        <v>3.405666063893912</v>
      </c>
      <c r="F28">
        <f t="shared" si="2"/>
        <v>8</v>
      </c>
      <c r="G28" s="4">
        <v>2103</v>
      </c>
      <c r="H28" s="4">
        <v>1046</v>
      </c>
      <c r="I28" s="6">
        <f t="shared" si="3"/>
        <v>-1057</v>
      </c>
      <c r="J28" s="8">
        <f t="shared" si="4"/>
        <v>-50.261531145981934</v>
      </c>
      <c r="K28">
        <f t="shared" si="5"/>
        <v>91</v>
      </c>
      <c r="L28" s="6">
        <v>1215</v>
      </c>
      <c r="M28" s="6">
        <v>2385</v>
      </c>
      <c r="N28" s="6">
        <f t="shared" si="6"/>
        <v>1170</v>
      </c>
      <c r="O28" s="9">
        <f t="shared" si="7"/>
        <v>96.296296296296291</v>
      </c>
      <c r="P28">
        <f t="shared" si="8"/>
        <v>48</v>
      </c>
    </row>
    <row r="29" spans="1:16" x14ac:dyDescent="0.25">
      <c r="A29" t="s">
        <v>26</v>
      </c>
      <c r="B29" s="4">
        <v>3015</v>
      </c>
      <c r="C29" s="4">
        <v>2353</v>
      </c>
      <c r="D29" s="6">
        <f t="shared" si="0"/>
        <v>-662</v>
      </c>
      <c r="E29" s="8">
        <f t="shared" si="1"/>
        <v>-21.956882255389718</v>
      </c>
      <c r="F29">
        <f t="shared" si="2"/>
        <v>57</v>
      </c>
      <c r="G29" s="4">
        <v>2734</v>
      </c>
      <c r="H29" s="4">
        <v>1839</v>
      </c>
      <c r="I29" s="6">
        <f t="shared" si="3"/>
        <v>-895</v>
      </c>
      <c r="J29" s="8">
        <f t="shared" si="4"/>
        <v>-32.735918068763716</v>
      </c>
      <c r="K29">
        <f t="shared" si="5"/>
        <v>68</v>
      </c>
      <c r="L29" s="6">
        <v>281</v>
      </c>
      <c r="M29" s="6">
        <v>514</v>
      </c>
      <c r="N29" s="6">
        <f t="shared" si="6"/>
        <v>233</v>
      </c>
      <c r="O29" s="9">
        <f t="shared" si="7"/>
        <v>82.918149466192176</v>
      </c>
      <c r="P29">
        <f t="shared" si="8"/>
        <v>53</v>
      </c>
    </row>
    <row r="30" spans="1:16" x14ac:dyDescent="0.25">
      <c r="A30" t="s">
        <v>27</v>
      </c>
      <c r="B30" s="4">
        <v>3338</v>
      </c>
      <c r="C30" s="4">
        <v>2787</v>
      </c>
      <c r="D30" s="6">
        <f t="shared" si="0"/>
        <v>-551</v>
      </c>
      <c r="E30" s="8">
        <f t="shared" si="1"/>
        <v>-16.506890353505092</v>
      </c>
      <c r="F30">
        <f t="shared" si="2"/>
        <v>37</v>
      </c>
      <c r="G30" s="4">
        <v>3226</v>
      </c>
      <c r="H30" s="4">
        <v>2513</v>
      </c>
      <c r="I30" s="6">
        <f t="shared" si="3"/>
        <v>-713</v>
      </c>
      <c r="J30" s="8">
        <f t="shared" si="4"/>
        <v>-22.101673899566027</v>
      </c>
      <c r="K30">
        <f t="shared" si="5"/>
        <v>25</v>
      </c>
      <c r="L30" s="6">
        <v>112</v>
      </c>
      <c r="M30" s="6">
        <v>274</v>
      </c>
      <c r="N30" s="6">
        <f t="shared" si="6"/>
        <v>162</v>
      </c>
      <c r="O30" s="9">
        <f t="shared" si="7"/>
        <v>144.64285714285714</v>
      </c>
      <c r="P30">
        <f t="shared" si="8"/>
        <v>21</v>
      </c>
    </row>
    <row r="31" spans="1:16" x14ac:dyDescent="0.25">
      <c r="A31" t="s">
        <v>28</v>
      </c>
      <c r="B31" s="4">
        <v>6800</v>
      </c>
      <c r="C31" s="4">
        <v>6350</v>
      </c>
      <c r="D31" s="6">
        <f t="shared" si="0"/>
        <v>-450</v>
      </c>
      <c r="E31" s="8">
        <f t="shared" si="1"/>
        <v>-6.6176470588235299</v>
      </c>
      <c r="F31">
        <f t="shared" si="2"/>
        <v>19</v>
      </c>
      <c r="G31" s="4">
        <v>4093</v>
      </c>
      <c r="H31" s="4">
        <v>1923</v>
      </c>
      <c r="I31" s="6">
        <f t="shared" si="3"/>
        <v>-2170</v>
      </c>
      <c r="J31" s="8">
        <f t="shared" si="4"/>
        <v>-53.017346689469825</v>
      </c>
      <c r="K31">
        <f t="shared" si="5"/>
        <v>93</v>
      </c>
      <c r="L31" s="6">
        <v>2707</v>
      </c>
      <c r="M31" s="6">
        <v>4427</v>
      </c>
      <c r="N31" s="6">
        <f t="shared" si="6"/>
        <v>1720</v>
      </c>
      <c r="O31" s="9">
        <f t="shared" si="7"/>
        <v>63.53897303287772</v>
      </c>
      <c r="P31">
        <f t="shared" si="8"/>
        <v>62</v>
      </c>
    </row>
    <row r="32" spans="1:16" x14ac:dyDescent="0.25">
      <c r="A32" t="s">
        <v>29</v>
      </c>
      <c r="B32" s="4">
        <v>2637</v>
      </c>
      <c r="C32" s="4">
        <v>2098</v>
      </c>
      <c r="D32" s="6">
        <f t="shared" si="0"/>
        <v>-539</v>
      </c>
      <c r="E32" s="8">
        <f t="shared" si="1"/>
        <v>-20.43989381873341</v>
      </c>
      <c r="F32">
        <f t="shared" si="2"/>
        <v>52</v>
      </c>
      <c r="G32" s="4">
        <v>2313</v>
      </c>
      <c r="H32" s="4">
        <v>1635</v>
      </c>
      <c r="I32" s="6">
        <f t="shared" si="3"/>
        <v>-678</v>
      </c>
      <c r="J32" s="8">
        <f t="shared" si="4"/>
        <v>-29.312581063553829</v>
      </c>
      <c r="K32">
        <f t="shared" si="5"/>
        <v>55</v>
      </c>
      <c r="L32" s="6">
        <v>324</v>
      </c>
      <c r="M32" s="6">
        <v>463</v>
      </c>
      <c r="N32" s="6">
        <f t="shared" si="6"/>
        <v>139</v>
      </c>
      <c r="O32" s="9">
        <f t="shared" si="7"/>
        <v>42.901234567901234</v>
      </c>
      <c r="P32">
        <f t="shared" si="8"/>
        <v>72</v>
      </c>
    </row>
    <row r="33" spans="1:16" x14ac:dyDescent="0.25">
      <c r="A33" t="s">
        <v>30</v>
      </c>
      <c r="B33" s="4">
        <v>7807</v>
      </c>
      <c r="C33" s="4">
        <v>6994</v>
      </c>
      <c r="D33" s="6">
        <f t="shared" si="0"/>
        <v>-813</v>
      </c>
      <c r="E33" s="8">
        <f t="shared" si="1"/>
        <v>-10.413731266811837</v>
      </c>
      <c r="F33">
        <f t="shared" si="2"/>
        <v>24</v>
      </c>
      <c r="G33" s="4">
        <v>4887</v>
      </c>
      <c r="H33" s="4">
        <v>3133</v>
      </c>
      <c r="I33" s="6">
        <f t="shared" si="3"/>
        <v>-1754</v>
      </c>
      <c r="J33" s="8">
        <f t="shared" si="4"/>
        <v>-35.891139758543069</v>
      </c>
      <c r="K33">
        <f t="shared" si="5"/>
        <v>77</v>
      </c>
      <c r="L33" s="6">
        <v>2920</v>
      </c>
      <c r="M33" s="6">
        <v>3861</v>
      </c>
      <c r="N33" s="6">
        <f t="shared" si="6"/>
        <v>941</v>
      </c>
      <c r="O33" s="9">
        <f t="shared" si="7"/>
        <v>32.226027397260275</v>
      </c>
      <c r="P33">
        <f t="shared" si="8"/>
        <v>74</v>
      </c>
    </row>
    <row r="34" spans="1:16" x14ac:dyDescent="0.25">
      <c r="A34" t="s">
        <v>31</v>
      </c>
      <c r="B34" s="4">
        <v>544</v>
      </c>
      <c r="C34" s="4">
        <v>411</v>
      </c>
      <c r="D34" s="6">
        <f t="shared" si="0"/>
        <v>-133</v>
      </c>
      <c r="E34" s="8">
        <f t="shared" si="1"/>
        <v>-24.448529411764707</v>
      </c>
      <c r="F34">
        <f t="shared" si="2"/>
        <v>64</v>
      </c>
      <c r="G34" s="4">
        <v>514</v>
      </c>
      <c r="H34" s="4">
        <v>349</v>
      </c>
      <c r="I34" s="6">
        <f t="shared" si="3"/>
        <v>-165</v>
      </c>
      <c r="J34" s="8">
        <f t="shared" si="4"/>
        <v>-32.101167315175097</v>
      </c>
      <c r="K34">
        <f t="shared" si="5"/>
        <v>63</v>
      </c>
      <c r="L34" s="6">
        <v>30</v>
      </c>
      <c r="M34" s="6">
        <v>62</v>
      </c>
      <c r="N34" s="6">
        <f t="shared" si="6"/>
        <v>32</v>
      </c>
      <c r="O34" s="9">
        <f t="shared" si="7"/>
        <v>106.66666666666667</v>
      </c>
      <c r="P34">
        <f t="shared" si="8"/>
        <v>41</v>
      </c>
    </row>
    <row r="35" spans="1:16" x14ac:dyDescent="0.25">
      <c r="A35" t="s">
        <v>32</v>
      </c>
      <c r="B35" s="4">
        <v>1918</v>
      </c>
      <c r="C35" s="4">
        <v>1567</v>
      </c>
      <c r="D35" s="6">
        <f t="shared" si="0"/>
        <v>-351</v>
      </c>
      <c r="E35" s="8">
        <f t="shared" si="1"/>
        <v>-18.300312825860271</v>
      </c>
      <c r="F35">
        <f t="shared" si="2"/>
        <v>44</v>
      </c>
      <c r="G35" s="4">
        <v>1737</v>
      </c>
      <c r="H35" s="4">
        <v>1120</v>
      </c>
      <c r="I35" s="6">
        <f t="shared" si="3"/>
        <v>-617</v>
      </c>
      <c r="J35" s="8">
        <f t="shared" si="4"/>
        <v>-35.521013241220494</v>
      </c>
      <c r="K35">
        <f t="shared" si="5"/>
        <v>75</v>
      </c>
      <c r="L35" s="6">
        <v>181</v>
      </c>
      <c r="M35" s="6">
        <v>447</v>
      </c>
      <c r="N35" s="6">
        <f t="shared" si="6"/>
        <v>266</v>
      </c>
      <c r="O35" s="9">
        <f t="shared" si="7"/>
        <v>146.96132596685084</v>
      </c>
      <c r="P35">
        <f t="shared" si="8"/>
        <v>19</v>
      </c>
    </row>
    <row r="36" spans="1:16" x14ac:dyDescent="0.25">
      <c r="A36" t="s">
        <v>33</v>
      </c>
      <c r="B36" s="4">
        <v>10113</v>
      </c>
      <c r="C36" s="4">
        <v>9845</v>
      </c>
      <c r="D36" s="6">
        <f t="shared" si="0"/>
        <v>-268</v>
      </c>
      <c r="E36" s="8">
        <f t="shared" si="1"/>
        <v>-2.6500543854444771</v>
      </c>
      <c r="F36">
        <f t="shared" si="2"/>
        <v>11</v>
      </c>
      <c r="G36" s="4">
        <v>9241</v>
      </c>
      <c r="H36" s="4">
        <v>6932</v>
      </c>
      <c r="I36" s="6">
        <f t="shared" si="3"/>
        <v>-2309</v>
      </c>
      <c r="J36" s="8">
        <f t="shared" si="4"/>
        <v>-24.986473325397686</v>
      </c>
      <c r="K36">
        <f t="shared" si="5"/>
        <v>38</v>
      </c>
      <c r="L36" s="6">
        <v>872</v>
      </c>
      <c r="M36" s="6">
        <v>2913</v>
      </c>
      <c r="N36" s="6">
        <f t="shared" si="6"/>
        <v>2041</v>
      </c>
      <c r="O36" s="9">
        <f t="shared" si="7"/>
        <v>234.05963302752295</v>
      </c>
      <c r="P36">
        <f t="shared" si="8"/>
        <v>8</v>
      </c>
    </row>
    <row r="37" spans="1:16" x14ac:dyDescent="0.25">
      <c r="A37" t="s">
        <v>34</v>
      </c>
      <c r="B37" s="4">
        <v>136729</v>
      </c>
      <c r="C37" s="4">
        <v>160606</v>
      </c>
      <c r="D37" s="6">
        <f t="shared" si="0"/>
        <v>23877</v>
      </c>
      <c r="E37" s="8">
        <f t="shared" si="1"/>
        <v>17.463010773135178</v>
      </c>
      <c r="F37">
        <f t="shared" si="2"/>
        <v>3</v>
      </c>
      <c r="G37" s="4">
        <v>96139</v>
      </c>
      <c r="H37" s="4">
        <v>90402</v>
      </c>
      <c r="I37" s="6">
        <f t="shared" si="3"/>
        <v>-5737</v>
      </c>
      <c r="J37" s="8">
        <f t="shared" si="4"/>
        <v>-5.9674013667710293</v>
      </c>
      <c r="K37">
        <f t="shared" si="5"/>
        <v>5</v>
      </c>
      <c r="L37" s="6">
        <v>40590</v>
      </c>
      <c r="M37" s="6">
        <v>70204</v>
      </c>
      <c r="N37" s="6">
        <f t="shared" si="6"/>
        <v>29614</v>
      </c>
      <c r="O37" s="9">
        <f t="shared" si="7"/>
        <v>72.958856861295885</v>
      </c>
      <c r="P37">
        <f t="shared" si="8"/>
        <v>59</v>
      </c>
    </row>
    <row r="38" spans="1:16" x14ac:dyDescent="0.25">
      <c r="A38" t="s">
        <v>35</v>
      </c>
      <c r="B38" s="4">
        <v>590</v>
      </c>
      <c r="C38" s="4">
        <v>340</v>
      </c>
      <c r="D38" s="6">
        <f t="shared" si="0"/>
        <v>-250</v>
      </c>
      <c r="E38" s="8">
        <f t="shared" si="1"/>
        <v>-42.372881355932201</v>
      </c>
      <c r="F38">
        <f t="shared" si="2"/>
        <v>91</v>
      </c>
      <c r="G38" s="4">
        <v>548</v>
      </c>
      <c r="H38" s="4">
        <v>285</v>
      </c>
      <c r="I38" s="6">
        <f t="shared" si="3"/>
        <v>-263</v>
      </c>
      <c r="J38" s="8">
        <f t="shared" si="4"/>
        <v>-47.992700729927009</v>
      </c>
      <c r="K38">
        <f t="shared" si="5"/>
        <v>90</v>
      </c>
      <c r="L38" s="6">
        <v>42</v>
      </c>
      <c r="M38" s="6">
        <v>55</v>
      </c>
      <c r="N38" s="6">
        <f t="shared" si="6"/>
        <v>13</v>
      </c>
      <c r="O38" s="9">
        <f t="shared" si="7"/>
        <v>30.952380952380953</v>
      </c>
      <c r="P38">
        <f t="shared" si="8"/>
        <v>76</v>
      </c>
    </row>
    <row r="39" spans="1:16" x14ac:dyDescent="0.25">
      <c r="A39" t="s">
        <v>36</v>
      </c>
      <c r="B39" s="4">
        <v>1883</v>
      </c>
      <c r="C39" s="4">
        <v>1193</v>
      </c>
      <c r="D39" s="6">
        <f t="shared" si="0"/>
        <v>-690</v>
      </c>
      <c r="E39" s="8">
        <f t="shared" si="1"/>
        <v>-36.643653744025492</v>
      </c>
      <c r="F39">
        <f t="shared" si="2"/>
        <v>87</v>
      </c>
      <c r="G39" s="4">
        <v>1770</v>
      </c>
      <c r="H39" s="4">
        <v>1030</v>
      </c>
      <c r="I39" s="6">
        <f t="shared" si="3"/>
        <v>-740</v>
      </c>
      <c r="J39" s="8">
        <f t="shared" si="4"/>
        <v>-41.807909604519772</v>
      </c>
      <c r="K39">
        <f t="shared" si="5"/>
        <v>87</v>
      </c>
      <c r="L39" s="6">
        <v>113</v>
      </c>
      <c r="M39" s="6">
        <v>163</v>
      </c>
      <c r="N39" s="6">
        <f t="shared" si="6"/>
        <v>50</v>
      </c>
      <c r="O39" s="9">
        <f t="shared" si="7"/>
        <v>44.247787610619469</v>
      </c>
      <c r="P39">
        <f t="shared" si="8"/>
        <v>71</v>
      </c>
    </row>
    <row r="40" spans="1:16" x14ac:dyDescent="0.25">
      <c r="A40" t="s">
        <v>37</v>
      </c>
      <c r="B40" s="4">
        <v>936</v>
      </c>
      <c r="C40" s="4">
        <v>654</v>
      </c>
      <c r="D40" s="6">
        <f t="shared" si="0"/>
        <v>-282</v>
      </c>
      <c r="E40" s="8">
        <f t="shared" si="1"/>
        <v>-30.128205128205128</v>
      </c>
      <c r="F40">
        <f t="shared" si="2"/>
        <v>79</v>
      </c>
      <c r="G40" s="4">
        <v>918</v>
      </c>
      <c r="H40" s="4">
        <v>597</v>
      </c>
      <c r="I40" s="6">
        <f t="shared" si="3"/>
        <v>-321</v>
      </c>
      <c r="J40" s="8">
        <f t="shared" si="4"/>
        <v>-34.967320261437905</v>
      </c>
      <c r="K40">
        <f t="shared" si="5"/>
        <v>72</v>
      </c>
      <c r="L40" s="6">
        <v>18</v>
      </c>
      <c r="M40" s="6">
        <v>57</v>
      </c>
      <c r="N40" s="6">
        <f t="shared" si="6"/>
        <v>39</v>
      </c>
      <c r="O40" s="9">
        <f t="shared" si="7"/>
        <v>216.66666666666666</v>
      </c>
      <c r="P40">
        <f t="shared" si="8"/>
        <v>10</v>
      </c>
    </row>
    <row r="41" spans="1:16" x14ac:dyDescent="0.25">
      <c r="A41" t="s">
        <v>38</v>
      </c>
      <c r="B41" s="4">
        <v>966</v>
      </c>
      <c r="C41" s="4">
        <v>634</v>
      </c>
      <c r="D41" s="6">
        <f t="shared" si="0"/>
        <v>-332</v>
      </c>
      <c r="E41" s="8">
        <f t="shared" si="1"/>
        <v>-34.368530020703936</v>
      </c>
      <c r="F41">
        <f t="shared" si="2"/>
        <v>85</v>
      </c>
      <c r="G41" s="4">
        <v>948</v>
      </c>
      <c r="H41" s="4">
        <v>573</v>
      </c>
      <c r="I41" s="6">
        <f t="shared" si="3"/>
        <v>-375</v>
      </c>
      <c r="J41" s="8">
        <f t="shared" si="4"/>
        <v>-39.556962025316459</v>
      </c>
      <c r="K41">
        <f t="shared" si="5"/>
        <v>85</v>
      </c>
      <c r="L41" s="6">
        <v>18</v>
      </c>
      <c r="M41" s="6">
        <v>61</v>
      </c>
      <c r="N41" s="6">
        <f t="shared" si="6"/>
        <v>43</v>
      </c>
      <c r="O41" s="9">
        <f t="shared" si="7"/>
        <v>238.88888888888889</v>
      </c>
      <c r="P41">
        <f t="shared" si="8"/>
        <v>7</v>
      </c>
    </row>
    <row r="42" spans="1:16" x14ac:dyDescent="0.25">
      <c r="A42" t="s">
        <v>39</v>
      </c>
      <c r="B42" s="4">
        <v>1397</v>
      </c>
      <c r="C42" s="4">
        <v>1146</v>
      </c>
      <c r="D42" s="6">
        <f t="shared" si="0"/>
        <v>-251</v>
      </c>
      <c r="E42" s="8">
        <f t="shared" si="1"/>
        <v>-17.967072297780959</v>
      </c>
      <c r="F42">
        <f t="shared" si="2"/>
        <v>43</v>
      </c>
      <c r="G42" s="4">
        <v>1338</v>
      </c>
      <c r="H42" s="4">
        <v>1007</v>
      </c>
      <c r="I42" s="6">
        <f t="shared" si="3"/>
        <v>-331</v>
      </c>
      <c r="J42" s="8">
        <f t="shared" si="4"/>
        <v>-24.738415545590435</v>
      </c>
      <c r="K42">
        <f t="shared" si="5"/>
        <v>36</v>
      </c>
      <c r="L42" s="6">
        <v>59</v>
      </c>
      <c r="M42" s="6">
        <v>139</v>
      </c>
      <c r="N42" s="6">
        <f t="shared" si="6"/>
        <v>80</v>
      </c>
      <c r="O42" s="9">
        <f t="shared" si="7"/>
        <v>135.59322033898303</v>
      </c>
      <c r="P42">
        <f t="shared" si="8"/>
        <v>28</v>
      </c>
    </row>
    <row r="43" spans="1:16" x14ac:dyDescent="0.25">
      <c r="A43" t="s">
        <v>40</v>
      </c>
      <c r="B43" s="4">
        <v>6162</v>
      </c>
      <c r="C43" s="4">
        <v>5316</v>
      </c>
      <c r="D43" s="6">
        <f t="shared" si="0"/>
        <v>-846</v>
      </c>
      <c r="E43" s="8">
        <f t="shared" si="1"/>
        <v>-13.729308666017525</v>
      </c>
      <c r="F43">
        <f t="shared" si="2"/>
        <v>29</v>
      </c>
      <c r="G43" s="4">
        <v>5879</v>
      </c>
      <c r="H43" s="4">
        <v>4736</v>
      </c>
      <c r="I43" s="6">
        <f t="shared" si="3"/>
        <v>-1143</v>
      </c>
      <c r="J43" s="8">
        <f t="shared" si="4"/>
        <v>-19.442081986732436</v>
      </c>
      <c r="K43">
        <f t="shared" si="5"/>
        <v>19</v>
      </c>
      <c r="L43" s="6">
        <v>283</v>
      </c>
      <c r="M43" s="6">
        <v>580</v>
      </c>
      <c r="N43" s="6">
        <f t="shared" si="6"/>
        <v>297</v>
      </c>
      <c r="O43" s="9">
        <f t="shared" si="7"/>
        <v>104.94699646643109</v>
      </c>
      <c r="P43">
        <f t="shared" si="8"/>
        <v>42</v>
      </c>
    </row>
    <row r="44" spans="1:16" x14ac:dyDescent="0.25">
      <c r="A44" t="s">
        <v>41</v>
      </c>
      <c r="B44" s="4">
        <v>544</v>
      </c>
      <c r="C44" s="4">
        <v>386</v>
      </c>
      <c r="D44" s="6">
        <f t="shared" si="0"/>
        <v>-158</v>
      </c>
      <c r="E44" s="8">
        <f t="shared" si="1"/>
        <v>-29.044117647058826</v>
      </c>
      <c r="F44">
        <f t="shared" si="2"/>
        <v>76</v>
      </c>
      <c r="G44" s="4">
        <v>520</v>
      </c>
      <c r="H44" s="4">
        <v>331</v>
      </c>
      <c r="I44" s="6">
        <f t="shared" si="3"/>
        <v>-189</v>
      </c>
      <c r="J44" s="8">
        <f t="shared" si="4"/>
        <v>-36.346153846153847</v>
      </c>
      <c r="K44">
        <f t="shared" si="5"/>
        <v>80</v>
      </c>
      <c r="L44" s="6">
        <v>24</v>
      </c>
      <c r="M44" s="6">
        <v>55</v>
      </c>
      <c r="N44" s="6">
        <f t="shared" si="6"/>
        <v>31</v>
      </c>
      <c r="O44" s="9">
        <f t="shared" si="7"/>
        <v>129.16666666666669</v>
      </c>
      <c r="P44">
        <f t="shared" si="8"/>
        <v>32</v>
      </c>
    </row>
    <row r="45" spans="1:16" x14ac:dyDescent="0.25">
      <c r="A45" t="s">
        <v>42</v>
      </c>
      <c r="B45" s="4">
        <v>494</v>
      </c>
      <c r="C45" s="4">
        <v>398</v>
      </c>
      <c r="D45" s="6">
        <f t="shared" si="0"/>
        <v>-96</v>
      </c>
      <c r="E45" s="8">
        <f t="shared" si="1"/>
        <v>-19.4331983805668</v>
      </c>
      <c r="F45">
        <f t="shared" si="2"/>
        <v>46</v>
      </c>
      <c r="G45" s="4">
        <v>474</v>
      </c>
      <c r="H45" s="4">
        <v>382</v>
      </c>
      <c r="I45" s="6">
        <f t="shared" si="3"/>
        <v>-92</v>
      </c>
      <c r="J45" s="8">
        <f t="shared" si="4"/>
        <v>-19.40928270042194</v>
      </c>
      <c r="K45">
        <f t="shared" si="5"/>
        <v>18</v>
      </c>
      <c r="L45" s="6">
        <v>20</v>
      </c>
      <c r="M45" s="6">
        <v>16</v>
      </c>
      <c r="N45" s="6">
        <f t="shared" si="6"/>
        <v>-4</v>
      </c>
      <c r="O45" s="9">
        <f t="shared" si="7"/>
        <v>-20</v>
      </c>
      <c r="P45">
        <f t="shared" si="8"/>
        <v>90</v>
      </c>
    </row>
    <row r="46" spans="1:16" x14ac:dyDescent="0.25">
      <c r="A46" t="s">
        <v>43</v>
      </c>
      <c r="B46" s="4">
        <v>548</v>
      </c>
      <c r="C46" s="4">
        <v>469</v>
      </c>
      <c r="D46" s="6">
        <f t="shared" si="0"/>
        <v>-79</v>
      </c>
      <c r="E46" s="8">
        <f t="shared" si="1"/>
        <v>-14.416058394160583</v>
      </c>
      <c r="F46">
        <f t="shared" si="2"/>
        <v>31</v>
      </c>
      <c r="G46" s="4">
        <v>531</v>
      </c>
      <c r="H46" s="4">
        <v>401</v>
      </c>
      <c r="I46" s="6">
        <f t="shared" si="3"/>
        <v>-130</v>
      </c>
      <c r="J46" s="8">
        <f t="shared" si="4"/>
        <v>-24.482109227871941</v>
      </c>
      <c r="K46">
        <f t="shared" si="5"/>
        <v>35</v>
      </c>
      <c r="L46" s="6">
        <v>17</v>
      </c>
      <c r="M46" s="6">
        <v>68</v>
      </c>
      <c r="N46" s="6">
        <f t="shared" si="6"/>
        <v>51</v>
      </c>
      <c r="O46" s="9">
        <f t="shared" si="7"/>
        <v>300</v>
      </c>
      <c r="P46">
        <f t="shared" si="8"/>
        <v>3</v>
      </c>
    </row>
    <row r="47" spans="1:16" x14ac:dyDescent="0.25">
      <c r="A47" t="s">
        <v>44</v>
      </c>
      <c r="B47" s="4">
        <v>240</v>
      </c>
      <c r="C47" s="4">
        <v>167</v>
      </c>
      <c r="D47" s="6">
        <f t="shared" si="0"/>
        <v>-73</v>
      </c>
      <c r="E47" s="8">
        <f t="shared" si="1"/>
        <v>-30.416666666666664</v>
      </c>
      <c r="F47">
        <f t="shared" si="2"/>
        <v>80</v>
      </c>
      <c r="G47" s="4">
        <v>233</v>
      </c>
      <c r="H47" s="4">
        <v>160</v>
      </c>
      <c r="I47" s="6">
        <f t="shared" si="3"/>
        <v>-73</v>
      </c>
      <c r="J47" s="8">
        <f t="shared" si="4"/>
        <v>-31.330472103004293</v>
      </c>
      <c r="K47">
        <f t="shared" si="5"/>
        <v>60</v>
      </c>
      <c r="L47" s="6">
        <v>7</v>
      </c>
      <c r="M47" s="6">
        <v>7</v>
      </c>
      <c r="N47" s="6">
        <f t="shared" si="6"/>
        <v>0</v>
      </c>
      <c r="O47" s="9">
        <f t="shared" si="7"/>
        <v>0</v>
      </c>
      <c r="P47">
        <f t="shared" si="8"/>
        <v>87</v>
      </c>
    </row>
    <row r="48" spans="1:16" x14ac:dyDescent="0.25">
      <c r="A48" t="s">
        <v>45</v>
      </c>
      <c r="B48" s="4">
        <v>794</v>
      </c>
      <c r="C48" s="4">
        <v>583</v>
      </c>
      <c r="D48" s="6">
        <f t="shared" si="0"/>
        <v>-211</v>
      </c>
      <c r="E48" s="8">
        <f t="shared" si="1"/>
        <v>-26.574307304785894</v>
      </c>
      <c r="F48">
        <f t="shared" si="2"/>
        <v>70</v>
      </c>
      <c r="G48" s="4">
        <v>761</v>
      </c>
      <c r="H48" s="4">
        <v>550</v>
      </c>
      <c r="I48" s="6">
        <f t="shared" si="3"/>
        <v>-211</v>
      </c>
      <c r="J48" s="8">
        <f t="shared" si="4"/>
        <v>-27.726675427069647</v>
      </c>
      <c r="K48">
        <f t="shared" si="5"/>
        <v>46</v>
      </c>
      <c r="L48" s="6">
        <v>33</v>
      </c>
      <c r="M48" s="6">
        <v>33</v>
      </c>
      <c r="N48" s="6">
        <f t="shared" si="6"/>
        <v>0</v>
      </c>
      <c r="O48" s="9">
        <f t="shared" si="7"/>
        <v>0</v>
      </c>
      <c r="P48">
        <f t="shared" si="8"/>
        <v>87</v>
      </c>
    </row>
    <row r="49" spans="1:16" x14ac:dyDescent="0.25">
      <c r="A49" t="s">
        <v>46</v>
      </c>
      <c r="B49" s="4">
        <v>15945</v>
      </c>
      <c r="C49" s="4">
        <v>18315</v>
      </c>
      <c r="D49" s="6">
        <f t="shared" si="0"/>
        <v>2370</v>
      </c>
      <c r="E49" s="8">
        <f t="shared" si="1"/>
        <v>14.863593603010347</v>
      </c>
      <c r="F49">
        <f t="shared" si="2"/>
        <v>4</v>
      </c>
      <c r="G49" s="4">
        <v>12166</v>
      </c>
      <c r="H49" s="4">
        <v>9266</v>
      </c>
      <c r="I49" s="6">
        <f t="shared" si="3"/>
        <v>-2900</v>
      </c>
      <c r="J49" s="8">
        <f t="shared" si="4"/>
        <v>-23.836922571099787</v>
      </c>
      <c r="K49">
        <f t="shared" si="5"/>
        <v>30</v>
      </c>
      <c r="L49" s="6">
        <v>3779</v>
      </c>
      <c r="M49" s="6">
        <v>9049</v>
      </c>
      <c r="N49" s="6">
        <f t="shared" si="6"/>
        <v>5270</v>
      </c>
      <c r="O49" s="9">
        <f t="shared" si="7"/>
        <v>139.45488224397988</v>
      </c>
      <c r="P49">
        <f t="shared" si="8"/>
        <v>25</v>
      </c>
    </row>
    <row r="50" spans="1:16" x14ac:dyDescent="0.25">
      <c r="A50" t="s">
        <v>47</v>
      </c>
      <c r="B50" s="4">
        <v>2954</v>
      </c>
      <c r="C50" s="4">
        <v>2452</v>
      </c>
      <c r="D50" s="6">
        <f t="shared" si="0"/>
        <v>-502</v>
      </c>
      <c r="E50" s="8">
        <f t="shared" si="1"/>
        <v>-16.993906567366281</v>
      </c>
      <c r="F50">
        <f t="shared" si="2"/>
        <v>42</v>
      </c>
      <c r="G50" s="4">
        <v>2848</v>
      </c>
      <c r="H50" s="4">
        <v>2208</v>
      </c>
      <c r="I50" s="6">
        <f t="shared" si="3"/>
        <v>-640</v>
      </c>
      <c r="J50" s="8">
        <f t="shared" si="4"/>
        <v>-22.471910112359549</v>
      </c>
      <c r="K50">
        <f t="shared" si="5"/>
        <v>26</v>
      </c>
      <c r="L50" s="6">
        <v>106</v>
      </c>
      <c r="M50" s="6">
        <v>244</v>
      </c>
      <c r="N50" s="6">
        <f t="shared" si="6"/>
        <v>138</v>
      </c>
      <c r="O50" s="9">
        <f t="shared" si="7"/>
        <v>130.18867924528303</v>
      </c>
      <c r="P50">
        <f t="shared" si="8"/>
        <v>30</v>
      </c>
    </row>
    <row r="51" spans="1:16" x14ac:dyDescent="0.25">
      <c r="A51" t="s">
        <v>48</v>
      </c>
      <c r="B51" s="4">
        <v>996</v>
      </c>
      <c r="C51" s="4">
        <v>775</v>
      </c>
      <c r="D51" s="6">
        <f t="shared" si="0"/>
        <v>-221</v>
      </c>
      <c r="E51" s="8">
        <f t="shared" si="1"/>
        <v>-22.188755020080322</v>
      </c>
      <c r="F51">
        <f t="shared" si="2"/>
        <v>60</v>
      </c>
      <c r="G51" s="4">
        <v>972</v>
      </c>
      <c r="H51" s="4">
        <v>731</v>
      </c>
      <c r="I51" s="6">
        <f t="shared" si="3"/>
        <v>-241</v>
      </c>
      <c r="J51" s="8">
        <f t="shared" si="4"/>
        <v>-24.794238683127574</v>
      </c>
      <c r="K51">
        <f t="shared" si="5"/>
        <v>37</v>
      </c>
      <c r="L51" s="6">
        <v>24</v>
      </c>
      <c r="M51" s="6">
        <v>44</v>
      </c>
      <c r="N51" s="6">
        <f t="shared" si="6"/>
        <v>20</v>
      </c>
      <c r="O51" s="9">
        <f t="shared" si="7"/>
        <v>83.333333333333343</v>
      </c>
      <c r="P51">
        <f t="shared" si="8"/>
        <v>52</v>
      </c>
    </row>
    <row r="52" spans="1:16" x14ac:dyDescent="0.25">
      <c r="A52" t="s">
        <v>49</v>
      </c>
      <c r="B52" s="4">
        <v>314</v>
      </c>
      <c r="C52" s="4">
        <v>224</v>
      </c>
      <c r="D52" s="6">
        <f t="shared" si="0"/>
        <v>-90</v>
      </c>
      <c r="E52" s="8">
        <f t="shared" si="1"/>
        <v>-28.662420382165603</v>
      </c>
      <c r="F52">
        <f t="shared" si="2"/>
        <v>75</v>
      </c>
      <c r="G52" s="4">
        <v>295</v>
      </c>
      <c r="H52" s="4">
        <v>199</v>
      </c>
      <c r="I52" s="6">
        <f t="shared" si="3"/>
        <v>-96</v>
      </c>
      <c r="J52" s="8">
        <f t="shared" si="4"/>
        <v>-32.542372881355931</v>
      </c>
      <c r="K52">
        <f t="shared" si="5"/>
        <v>66</v>
      </c>
      <c r="L52" s="6">
        <v>19</v>
      </c>
      <c r="M52" s="6">
        <v>25</v>
      </c>
      <c r="N52" s="6">
        <f t="shared" si="6"/>
        <v>6</v>
      </c>
      <c r="O52" s="9">
        <f t="shared" si="7"/>
        <v>31.578947368421051</v>
      </c>
      <c r="P52">
        <f t="shared" si="8"/>
        <v>75</v>
      </c>
    </row>
    <row r="53" spans="1:16" x14ac:dyDescent="0.25">
      <c r="A53" t="s">
        <v>50</v>
      </c>
      <c r="B53" s="4">
        <v>817</v>
      </c>
      <c r="C53" s="4">
        <v>679</v>
      </c>
      <c r="D53" s="6">
        <f t="shared" si="0"/>
        <v>-138</v>
      </c>
      <c r="E53" s="8">
        <f t="shared" si="1"/>
        <v>-16.891064871481028</v>
      </c>
      <c r="F53">
        <f t="shared" si="2"/>
        <v>40</v>
      </c>
      <c r="G53" s="4">
        <v>780</v>
      </c>
      <c r="H53" s="4">
        <v>627</v>
      </c>
      <c r="I53" s="6">
        <f t="shared" si="3"/>
        <v>-153</v>
      </c>
      <c r="J53" s="8">
        <f t="shared" si="4"/>
        <v>-19.615384615384617</v>
      </c>
      <c r="K53">
        <f t="shared" si="5"/>
        <v>20</v>
      </c>
      <c r="L53" s="6">
        <v>37</v>
      </c>
      <c r="M53" s="6">
        <v>52</v>
      </c>
      <c r="N53" s="6">
        <f t="shared" si="6"/>
        <v>15</v>
      </c>
      <c r="O53" s="9">
        <f t="shared" si="7"/>
        <v>40.54054054054054</v>
      </c>
      <c r="P53">
        <f t="shared" si="8"/>
        <v>73</v>
      </c>
    </row>
    <row r="54" spans="1:16" x14ac:dyDescent="0.25">
      <c r="A54" t="s">
        <v>51</v>
      </c>
      <c r="B54" s="4">
        <v>3434</v>
      </c>
      <c r="C54" s="4">
        <v>2735</v>
      </c>
      <c r="D54" s="6">
        <f t="shared" si="0"/>
        <v>-699</v>
      </c>
      <c r="E54" s="8">
        <f t="shared" si="1"/>
        <v>-20.355270821199767</v>
      </c>
      <c r="F54">
        <f t="shared" si="2"/>
        <v>49</v>
      </c>
      <c r="G54" s="4">
        <v>3352</v>
      </c>
      <c r="H54" s="4">
        <v>2372</v>
      </c>
      <c r="I54" s="6">
        <f t="shared" si="3"/>
        <v>-980</v>
      </c>
      <c r="J54" s="8">
        <f t="shared" si="4"/>
        <v>-29.236276849642007</v>
      </c>
      <c r="K54">
        <f t="shared" si="5"/>
        <v>54</v>
      </c>
      <c r="L54" s="6">
        <v>82</v>
      </c>
      <c r="M54" s="6">
        <v>363</v>
      </c>
      <c r="N54" s="6">
        <f t="shared" si="6"/>
        <v>281</v>
      </c>
      <c r="O54" s="9">
        <f t="shared" si="7"/>
        <v>342.6829268292683</v>
      </c>
      <c r="P54">
        <f t="shared" si="8"/>
        <v>2</v>
      </c>
    </row>
    <row r="55" spans="1:16" x14ac:dyDescent="0.25">
      <c r="A55" t="s">
        <v>52</v>
      </c>
      <c r="B55" s="4">
        <v>207</v>
      </c>
      <c r="C55" s="4">
        <v>156</v>
      </c>
      <c r="D55" s="6">
        <f t="shared" si="0"/>
        <v>-51</v>
      </c>
      <c r="E55" s="8">
        <f t="shared" si="1"/>
        <v>-24.637681159420293</v>
      </c>
      <c r="F55">
        <f t="shared" si="2"/>
        <v>65</v>
      </c>
      <c r="G55" s="4">
        <v>199</v>
      </c>
      <c r="H55" s="4">
        <v>146</v>
      </c>
      <c r="I55" s="6">
        <f t="shared" si="3"/>
        <v>-53</v>
      </c>
      <c r="J55" s="8">
        <f t="shared" si="4"/>
        <v>-26.633165829145728</v>
      </c>
      <c r="K55">
        <f t="shared" si="5"/>
        <v>45</v>
      </c>
      <c r="L55" s="6">
        <v>8</v>
      </c>
      <c r="M55" s="6">
        <v>10</v>
      </c>
      <c r="N55" s="6">
        <f t="shared" si="6"/>
        <v>2</v>
      </c>
      <c r="O55" s="9">
        <f t="shared" si="7"/>
        <v>25</v>
      </c>
      <c r="P55">
        <f t="shared" si="8"/>
        <v>80</v>
      </c>
    </row>
    <row r="56" spans="1:16" x14ac:dyDescent="0.25">
      <c r="A56" t="s">
        <v>53</v>
      </c>
      <c r="B56" s="4">
        <v>2004</v>
      </c>
      <c r="C56" s="4">
        <v>1664</v>
      </c>
      <c r="D56" s="6">
        <f t="shared" si="0"/>
        <v>-340</v>
      </c>
      <c r="E56" s="8">
        <f t="shared" si="1"/>
        <v>-16.966067864271455</v>
      </c>
      <c r="F56">
        <f t="shared" si="2"/>
        <v>41</v>
      </c>
      <c r="G56" s="4">
        <v>1936</v>
      </c>
      <c r="H56" s="4">
        <v>1542</v>
      </c>
      <c r="I56" s="6">
        <f t="shared" si="3"/>
        <v>-394</v>
      </c>
      <c r="J56" s="8">
        <f t="shared" si="4"/>
        <v>-20.351239669421485</v>
      </c>
      <c r="K56">
        <f t="shared" si="5"/>
        <v>23</v>
      </c>
      <c r="L56" s="6">
        <v>68</v>
      </c>
      <c r="M56" s="6">
        <v>122</v>
      </c>
      <c r="N56" s="6">
        <f t="shared" si="6"/>
        <v>54</v>
      </c>
      <c r="O56" s="9">
        <f t="shared" si="7"/>
        <v>79.411764705882348</v>
      </c>
      <c r="P56">
        <f t="shared" si="8"/>
        <v>56</v>
      </c>
    </row>
    <row r="57" spans="1:16" x14ac:dyDescent="0.25">
      <c r="A57" t="s">
        <v>54</v>
      </c>
      <c r="B57" s="4">
        <v>2120</v>
      </c>
      <c r="C57" s="4">
        <v>1667</v>
      </c>
      <c r="D57" s="6">
        <f t="shared" si="0"/>
        <v>-453</v>
      </c>
      <c r="E57" s="8">
        <f t="shared" si="1"/>
        <v>-21.367924528301888</v>
      </c>
      <c r="F57">
        <f t="shared" si="2"/>
        <v>56</v>
      </c>
      <c r="G57" s="4">
        <v>2053</v>
      </c>
      <c r="H57" s="4">
        <v>1472</v>
      </c>
      <c r="I57" s="6">
        <f t="shared" si="3"/>
        <v>-581</v>
      </c>
      <c r="J57" s="8">
        <f t="shared" si="4"/>
        <v>-28.300048709206038</v>
      </c>
      <c r="K57">
        <f t="shared" si="5"/>
        <v>48</v>
      </c>
      <c r="L57" s="6">
        <v>67</v>
      </c>
      <c r="M57" s="6">
        <v>195</v>
      </c>
      <c r="N57" s="6">
        <f t="shared" si="6"/>
        <v>128</v>
      </c>
      <c r="O57" s="9">
        <f t="shared" si="7"/>
        <v>191.04477611940297</v>
      </c>
      <c r="P57">
        <f t="shared" si="8"/>
        <v>14</v>
      </c>
    </row>
    <row r="58" spans="1:16" x14ac:dyDescent="0.25">
      <c r="A58" t="s">
        <v>55</v>
      </c>
      <c r="B58" s="4">
        <v>1178</v>
      </c>
      <c r="C58" s="4">
        <v>1044</v>
      </c>
      <c r="D58" s="6">
        <f t="shared" si="0"/>
        <v>-134</v>
      </c>
      <c r="E58" s="8">
        <f t="shared" si="1"/>
        <v>-11.37521222410866</v>
      </c>
      <c r="F58">
        <f t="shared" si="2"/>
        <v>26</v>
      </c>
      <c r="G58" s="4">
        <v>1035</v>
      </c>
      <c r="H58" s="4">
        <v>830</v>
      </c>
      <c r="I58" s="6">
        <f t="shared" si="3"/>
        <v>-205</v>
      </c>
      <c r="J58" s="8">
        <f t="shared" si="4"/>
        <v>-19.806763285024154</v>
      </c>
      <c r="K58">
        <f t="shared" si="5"/>
        <v>21</v>
      </c>
      <c r="L58" s="6">
        <v>143</v>
      </c>
      <c r="M58" s="6">
        <v>214</v>
      </c>
      <c r="N58" s="6">
        <f t="shared" si="6"/>
        <v>71</v>
      </c>
      <c r="O58" s="9">
        <f t="shared" si="7"/>
        <v>49.650349650349654</v>
      </c>
      <c r="P58">
        <f t="shared" si="8"/>
        <v>69</v>
      </c>
    </row>
    <row r="59" spans="1:16" x14ac:dyDescent="0.25">
      <c r="A59" t="s">
        <v>56</v>
      </c>
      <c r="B59" s="4">
        <v>1987</v>
      </c>
      <c r="C59" s="4">
        <v>1726</v>
      </c>
      <c r="D59" s="6">
        <f t="shared" si="0"/>
        <v>-261</v>
      </c>
      <c r="E59" s="8">
        <f t="shared" si="1"/>
        <v>-13.135379969803724</v>
      </c>
      <c r="F59">
        <f t="shared" si="2"/>
        <v>28</v>
      </c>
      <c r="G59" s="4">
        <v>1881</v>
      </c>
      <c r="H59" s="4">
        <v>1501</v>
      </c>
      <c r="I59" s="6">
        <f t="shared" si="3"/>
        <v>-380</v>
      </c>
      <c r="J59" s="8">
        <f t="shared" si="4"/>
        <v>-20.202020202020201</v>
      </c>
      <c r="K59">
        <f t="shared" si="5"/>
        <v>22</v>
      </c>
      <c r="L59" s="6">
        <v>106</v>
      </c>
      <c r="M59" s="6">
        <v>225</v>
      </c>
      <c r="N59" s="6">
        <f t="shared" si="6"/>
        <v>119</v>
      </c>
      <c r="O59" s="9">
        <f t="shared" si="7"/>
        <v>112.26415094339623</v>
      </c>
      <c r="P59">
        <f t="shared" si="8"/>
        <v>38</v>
      </c>
    </row>
    <row r="60" spans="1:16" x14ac:dyDescent="0.25">
      <c r="A60" t="s">
        <v>57</v>
      </c>
      <c r="B60" s="4">
        <v>2446</v>
      </c>
      <c r="C60" s="4">
        <v>1775</v>
      </c>
      <c r="D60" s="6">
        <f t="shared" si="0"/>
        <v>-671</v>
      </c>
      <c r="E60" s="8">
        <f t="shared" si="1"/>
        <v>-27.432542927228127</v>
      </c>
      <c r="F60">
        <f t="shared" si="2"/>
        <v>73</v>
      </c>
      <c r="G60" s="4">
        <v>2238</v>
      </c>
      <c r="H60" s="4">
        <v>1436</v>
      </c>
      <c r="I60" s="6">
        <f t="shared" si="3"/>
        <v>-802</v>
      </c>
      <c r="J60" s="8">
        <f t="shared" si="4"/>
        <v>-35.835567470956207</v>
      </c>
      <c r="K60">
        <f t="shared" si="5"/>
        <v>76</v>
      </c>
      <c r="L60" s="6">
        <v>208</v>
      </c>
      <c r="M60" s="6">
        <v>339</v>
      </c>
      <c r="N60" s="6">
        <f t="shared" si="6"/>
        <v>131</v>
      </c>
      <c r="O60" s="9">
        <f t="shared" si="7"/>
        <v>62.980769230769226</v>
      </c>
      <c r="P60">
        <f t="shared" si="8"/>
        <v>63</v>
      </c>
    </row>
    <row r="61" spans="1:16" x14ac:dyDescent="0.25">
      <c r="A61" t="s">
        <v>58</v>
      </c>
      <c r="B61" s="4">
        <v>252</v>
      </c>
      <c r="C61" s="4">
        <v>159</v>
      </c>
      <c r="D61" s="6">
        <f t="shared" si="0"/>
        <v>-93</v>
      </c>
      <c r="E61" s="8">
        <f t="shared" si="1"/>
        <v>-36.904761904761905</v>
      </c>
      <c r="F61">
        <f t="shared" si="2"/>
        <v>88</v>
      </c>
      <c r="G61" s="4">
        <v>235</v>
      </c>
      <c r="H61" s="4">
        <v>153</v>
      </c>
      <c r="I61" s="6">
        <f t="shared" si="3"/>
        <v>-82</v>
      </c>
      <c r="J61" s="8">
        <f t="shared" si="4"/>
        <v>-34.893617021276597</v>
      </c>
      <c r="K61">
        <f t="shared" si="5"/>
        <v>71</v>
      </c>
      <c r="L61" s="6">
        <v>17</v>
      </c>
      <c r="M61" s="6">
        <v>6</v>
      </c>
      <c r="N61" s="6">
        <f t="shared" si="6"/>
        <v>-11</v>
      </c>
      <c r="O61" s="9">
        <f t="shared" si="7"/>
        <v>-64.705882352941174</v>
      </c>
      <c r="P61">
        <f t="shared" si="8"/>
        <v>93</v>
      </c>
    </row>
    <row r="62" spans="1:16" x14ac:dyDescent="0.25">
      <c r="A62" t="s">
        <v>59</v>
      </c>
      <c r="B62" s="4">
        <v>1104</v>
      </c>
      <c r="C62" s="4">
        <v>841</v>
      </c>
      <c r="D62" s="6">
        <f t="shared" si="0"/>
        <v>-263</v>
      </c>
      <c r="E62" s="8">
        <f t="shared" si="1"/>
        <v>-23.822463768115941</v>
      </c>
      <c r="F62">
        <f t="shared" si="2"/>
        <v>63</v>
      </c>
      <c r="G62" s="4">
        <v>1018</v>
      </c>
      <c r="H62" s="4">
        <v>647</v>
      </c>
      <c r="I62" s="6">
        <f t="shared" si="3"/>
        <v>-371</v>
      </c>
      <c r="J62" s="8">
        <f t="shared" si="4"/>
        <v>-36.444007858546165</v>
      </c>
      <c r="K62">
        <f t="shared" si="5"/>
        <v>81</v>
      </c>
      <c r="L62" s="6">
        <v>86</v>
      </c>
      <c r="M62" s="6">
        <v>194</v>
      </c>
      <c r="N62" s="6">
        <f t="shared" si="6"/>
        <v>108</v>
      </c>
      <c r="O62" s="9">
        <f t="shared" si="7"/>
        <v>125.58139534883721</v>
      </c>
      <c r="P62">
        <f t="shared" si="8"/>
        <v>33</v>
      </c>
    </row>
    <row r="63" spans="1:16" x14ac:dyDescent="0.25">
      <c r="A63" t="s">
        <v>60</v>
      </c>
      <c r="B63" s="4">
        <v>2588</v>
      </c>
      <c r="C63" s="4">
        <v>2205</v>
      </c>
      <c r="D63" s="6">
        <f t="shared" si="0"/>
        <v>-383</v>
      </c>
      <c r="E63" s="8">
        <f t="shared" si="1"/>
        <v>-14.799072642967543</v>
      </c>
      <c r="F63">
        <f t="shared" si="2"/>
        <v>32</v>
      </c>
      <c r="G63" s="4">
        <v>2194</v>
      </c>
      <c r="H63" s="4">
        <v>1622</v>
      </c>
      <c r="I63" s="6">
        <f t="shared" si="3"/>
        <v>-572</v>
      </c>
      <c r="J63" s="8">
        <f t="shared" si="4"/>
        <v>-26.071103008204194</v>
      </c>
      <c r="K63">
        <f t="shared" si="5"/>
        <v>41</v>
      </c>
      <c r="L63" s="6">
        <v>394</v>
      </c>
      <c r="M63" s="6">
        <v>583</v>
      </c>
      <c r="N63" s="6">
        <f t="shared" si="6"/>
        <v>189</v>
      </c>
      <c r="O63" s="9">
        <f t="shared" si="7"/>
        <v>47.969543147208121</v>
      </c>
      <c r="P63">
        <f t="shared" si="8"/>
        <v>70</v>
      </c>
    </row>
    <row r="64" spans="1:16" x14ac:dyDescent="0.25">
      <c r="A64" t="s">
        <v>61</v>
      </c>
      <c r="B64" s="4">
        <v>69312</v>
      </c>
      <c r="C64" s="4">
        <v>84204</v>
      </c>
      <c r="D64" s="6">
        <f t="shared" si="0"/>
        <v>14892</v>
      </c>
      <c r="E64" s="8">
        <f t="shared" si="1"/>
        <v>21.485457063711909</v>
      </c>
      <c r="F64">
        <f t="shared" si="2"/>
        <v>2</v>
      </c>
      <c r="G64" s="4">
        <v>58321</v>
      </c>
      <c r="H64" s="4">
        <v>60921</v>
      </c>
      <c r="I64" s="6">
        <f t="shared" si="3"/>
        <v>2600</v>
      </c>
      <c r="J64" s="8">
        <f t="shared" si="4"/>
        <v>4.4580854237753123</v>
      </c>
      <c r="K64">
        <f t="shared" si="5"/>
        <v>3</v>
      </c>
      <c r="L64" s="6">
        <v>10991</v>
      </c>
      <c r="M64" s="6">
        <v>23283</v>
      </c>
      <c r="N64" s="6">
        <f t="shared" si="6"/>
        <v>12292</v>
      </c>
      <c r="O64" s="9">
        <f t="shared" si="7"/>
        <v>111.83695751069055</v>
      </c>
      <c r="P64">
        <f t="shared" si="8"/>
        <v>39</v>
      </c>
    </row>
    <row r="65" spans="1:16" x14ac:dyDescent="0.25">
      <c r="A65" t="s">
        <v>62</v>
      </c>
      <c r="B65" s="4">
        <v>10070</v>
      </c>
      <c r="C65" s="4">
        <v>8986</v>
      </c>
      <c r="D65" s="6">
        <f t="shared" si="0"/>
        <v>-1084</v>
      </c>
      <c r="E65" s="8">
        <f t="shared" si="1"/>
        <v>-10.764647467725919</v>
      </c>
      <c r="F65">
        <f t="shared" si="2"/>
        <v>25</v>
      </c>
      <c r="G65" s="4">
        <v>8911</v>
      </c>
      <c r="H65" s="4">
        <v>7246</v>
      </c>
      <c r="I65" s="6">
        <f t="shared" si="3"/>
        <v>-1665</v>
      </c>
      <c r="J65" s="8">
        <f t="shared" si="4"/>
        <v>-18.68477163056896</v>
      </c>
      <c r="K65">
        <f t="shared" si="5"/>
        <v>15</v>
      </c>
      <c r="L65" s="6">
        <v>1159</v>
      </c>
      <c r="M65" s="6">
        <v>1740</v>
      </c>
      <c r="N65" s="6">
        <f t="shared" si="6"/>
        <v>581</v>
      </c>
      <c r="O65" s="9">
        <f t="shared" si="7"/>
        <v>50.129421915444347</v>
      </c>
      <c r="P65">
        <f t="shared" si="8"/>
        <v>68</v>
      </c>
    </row>
    <row r="66" spans="1:16" x14ac:dyDescent="0.25">
      <c r="A66" t="s">
        <v>63</v>
      </c>
      <c r="B66" s="4">
        <v>221</v>
      </c>
      <c r="C66" s="4">
        <v>193</v>
      </c>
      <c r="D66" s="6">
        <f t="shared" si="0"/>
        <v>-28</v>
      </c>
      <c r="E66" s="8">
        <f t="shared" si="1"/>
        <v>-12.669683257918551</v>
      </c>
      <c r="F66">
        <f t="shared" si="2"/>
        <v>27</v>
      </c>
      <c r="G66" s="4">
        <v>211</v>
      </c>
      <c r="H66" s="4">
        <v>177</v>
      </c>
      <c r="I66" s="6">
        <f t="shared" si="3"/>
        <v>-34</v>
      </c>
      <c r="J66" s="8">
        <f t="shared" si="4"/>
        <v>-16.113744075829384</v>
      </c>
      <c r="K66">
        <f t="shared" si="5"/>
        <v>12</v>
      </c>
      <c r="L66" s="6">
        <v>10</v>
      </c>
      <c r="M66" s="6">
        <v>16</v>
      </c>
      <c r="N66" s="6">
        <f t="shared" si="6"/>
        <v>6</v>
      </c>
      <c r="O66" s="9">
        <f t="shared" si="7"/>
        <v>60</v>
      </c>
      <c r="P66">
        <f t="shared" si="8"/>
        <v>64</v>
      </c>
    </row>
    <row r="67" spans="1:16" x14ac:dyDescent="0.25">
      <c r="A67" t="s">
        <v>64</v>
      </c>
      <c r="B67" s="4">
        <v>202</v>
      </c>
      <c r="C67" s="4">
        <v>155</v>
      </c>
      <c r="D67" s="6">
        <f t="shared" si="0"/>
        <v>-47</v>
      </c>
      <c r="E67" s="8">
        <f t="shared" si="1"/>
        <v>-23.267326732673268</v>
      </c>
      <c r="F67">
        <f t="shared" si="2"/>
        <v>62</v>
      </c>
      <c r="G67" s="4">
        <v>194</v>
      </c>
      <c r="H67" s="4">
        <v>139</v>
      </c>
      <c r="I67" s="6">
        <f t="shared" si="3"/>
        <v>-55</v>
      </c>
      <c r="J67" s="8">
        <f t="shared" si="4"/>
        <v>-28.350515463917525</v>
      </c>
      <c r="K67">
        <f t="shared" si="5"/>
        <v>49</v>
      </c>
      <c r="L67" s="6">
        <v>8</v>
      </c>
      <c r="M67" s="6">
        <v>16</v>
      </c>
      <c r="N67" s="6">
        <f t="shared" si="6"/>
        <v>8</v>
      </c>
      <c r="O67" s="9">
        <f t="shared" si="7"/>
        <v>100</v>
      </c>
      <c r="P67">
        <f t="shared" si="8"/>
        <v>45</v>
      </c>
    </row>
    <row r="68" spans="1:16" x14ac:dyDescent="0.25">
      <c r="A68" t="s">
        <v>65</v>
      </c>
      <c r="B68" s="4">
        <v>161</v>
      </c>
      <c r="C68" s="4">
        <v>103</v>
      </c>
      <c r="D68" s="6">
        <f t="shared" si="0"/>
        <v>-58</v>
      </c>
      <c r="E68" s="8">
        <f t="shared" si="1"/>
        <v>-36.024844720496894</v>
      </c>
      <c r="F68">
        <f t="shared" si="2"/>
        <v>86</v>
      </c>
      <c r="G68" s="4">
        <v>151</v>
      </c>
      <c r="H68" s="4">
        <v>98</v>
      </c>
      <c r="I68" s="6">
        <f t="shared" si="3"/>
        <v>-53</v>
      </c>
      <c r="J68" s="8">
        <f t="shared" si="4"/>
        <v>-35.099337748344375</v>
      </c>
      <c r="K68">
        <f t="shared" si="5"/>
        <v>73</v>
      </c>
      <c r="L68" s="6">
        <v>10</v>
      </c>
      <c r="M68" s="6">
        <v>5</v>
      </c>
      <c r="N68" s="6">
        <f t="shared" si="6"/>
        <v>-5</v>
      </c>
      <c r="O68" s="9">
        <f t="shared" si="7"/>
        <v>-50</v>
      </c>
      <c r="P68">
        <f t="shared" si="8"/>
        <v>91</v>
      </c>
    </row>
    <row r="69" spans="1:16" x14ac:dyDescent="0.25">
      <c r="A69" t="s">
        <v>66</v>
      </c>
      <c r="B69" s="4">
        <v>10940</v>
      </c>
      <c r="C69" s="4">
        <v>9980</v>
      </c>
      <c r="D69" s="6">
        <f t="shared" si="0"/>
        <v>-960</v>
      </c>
      <c r="E69" s="8">
        <f t="shared" si="1"/>
        <v>-8.7751371115173669</v>
      </c>
      <c r="F69">
        <f t="shared" si="2"/>
        <v>21</v>
      </c>
      <c r="G69" s="4">
        <v>9030</v>
      </c>
      <c r="H69" s="4">
        <v>6828</v>
      </c>
      <c r="I69" s="6">
        <f t="shared" si="3"/>
        <v>-2202</v>
      </c>
      <c r="J69" s="8">
        <f t="shared" si="4"/>
        <v>-24.385382059800666</v>
      </c>
      <c r="K69">
        <f t="shared" si="5"/>
        <v>34</v>
      </c>
      <c r="L69" s="6">
        <v>1910</v>
      </c>
      <c r="M69" s="6">
        <v>3152</v>
      </c>
      <c r="N69" s="6">
        <f t="shared" si="6"/>
        <v>1242</v>
      </c>
      <c r="O69" s="9">
        <f t="shared" si="7"/>
        <v>65.026178010471199</v>
      </c>
      <c r="P69">
        <f t="shared" si="8"/>
        <v>60</v>
      </c>
    </row>
    <row r="70" spans="1:16" x14ac:dyDescent="0.25">
      <c r="A70" t="s">
        <v>67</v>
      </c>
      <c r="B70" s="4">
        <v>2445</v>
      </c>
      <c r="C70" s="4">
        <v>1905</v>
      </c>
      <c r="D70" s="6">
        <f t="shared" si="0"/>
        <v>-540</v>
      </c>
      <c r="E70" s="8">
        <f t="shared" si="1"/>
        <v>-22.085889570552148</v>
      </c>
      <c r="F70">
        <f t="shared" si="2"/>
        <v>59</v>
      </c>
      <c r="G70" s="4">
        <v>2337</v>
      </c>
      <c r="H70" s="4">
        <v>1648</v>
      </c>
      <c r="I70" s="6">
        <f t="shared" si="3"/>
        <v>-689</v>
      </c>
      <c r="J70" s="8">
        <f t="shared" si="4"/>
        <v>-29.48224219084296</v>
      </c>
      <c r="K70">
        <f t="shared" si="5"/>
        <v>56</v>
      </c>
      <c r="L70" s="6">
        <v>108</v>
      </c>
      <c r="M70" s="6">
        <v>257</v>
      </c>
      <c r="N70" s="6">
        <f t="shared" si="6"/>
        <v>149</v>
      </c>
      <c r="O70" s="9">
        <f t="shared" si="7"/>
        <v>137.96296296296296</v>
      </c>
      <c r="P70">
        <f t="shared" si="8"/>
        <v>26</v>
      </c>
    </row>
    <row r="71" spans="1:16" x14ac:dyDescent="0.25">
      <c r="A71" t="s">
        <v>68</v>
      </c>
      <c r="B71" s="4">
        <v>1621</v>
      </c>
      <c r="C71" s="4">
        <v>1150</v>
      </c>
      <c r="D71" s="6">
        <f t="shared" si="0"/>
        <v>-471</v>
      </c>
      <c r="E71" s="8">
        <f t="shared" si="1"/>
        <v>-29.056138186304747</v>
      </c>
      <c r="F71">
        <f t="shared" si="2"/>
        <v>77</v>
      </c>
      <c r="G71" s="4">
        <v>1331</v>
      </c>
      <c r="H71" s="4">
        <v>840</v>
      </c>
      <c r="I71" s="6">
        <f t="shared" si="3"/>
        <v>-491</v>
      </c>
      <c r="J71" s="8">
        <f t="shared" si="4"/>
        <v>-36.889556724267472</v>
      </c>
      <c r="K71">
        <f t="shared" si="5"/>
        <v>82</v>
      </c>
      <c r="L71" s="6">
        <v>290</v>
      </c>
      <c r="M71" s="6">
        <v>310</v>
      </c>
      <c r="N71" s="6">
        <f t="shared" si="6"/>
        <v>20</v>
      </c>
      <c r="O71" s="9">
        <f t="shared" si="7"/>
        <v>6.8965517241379306</v>
      </c>
      <c r="P71">
        <f t="shared" si="8"/>
        <v>86</v>
      </c>
    </row>
    <row r="72" spans="1:16" x14ac:dyDescent="0.25">
      <c r="A72" t="s">
        <v>69</v>
      </c>
      <c r="B72" s="4">
        <v>1205</v>
      </c>
      <c r="C72" s="4">
        <v>850</v>
      </c>
      <c r="D72" s="6">
        <f t="shared" si="0"/>
        <v>-355</v>
      </c>
      <c r="E72" s="8">
        <f t="shared" si="1"/>
        <v>-29.460580912863072</v>
      </c>
      <c r="F72">
        <f t="shared" si="2"/>
        <v>78</v>
      </c>
      <c r="G72" s="4">
        <v>1166</v>
      </c>
      <c r="H72" s="4">
        <v>786</v>
      </c>
      <c r="I72" s="6">
        <f t="shared" si="3"/>
        <v>-380</v>
      </c>
      <c r="J72" s="8">
        <f t="shared" si="4"/>
        <v>-32.590051457975989</v>
      </c>
      <c r="K72">
        <f t="shared" si="5"/>
        <v>67</v>
      </c>
      <c r="L72" s="6">
        <v>39</v>
      </c>
      <c r="M72" s="6">
        <v>64</v>
      </c>
      <c r="N72" s="6">
        <f t="shared" si="6"/>
        <v>25</v>
      </c>
      <c r="O72" s="9">
        <f t="shared" si="7"/>
        <v>64.102564102564102</v>
      </c>
      <c r="P72">
        <f t="shared" si="8"/>
        <v>61</v>
      </c>
    </row>
    <row r="73" spans="1:16" x14ac:dyDescent="0.25">
      <c r="A73" t="s">
        <v>70</v>
      </c>
      <c r="B73" s="4">
        <v>2096</v>
      </c>
      <c r="C73" s="4">
        <v>1885</v>
      </c>
      <c r="D73" s="6">
        <f t="shared" si="0"/>
        <v>-211</v>
      </c>
      <c r="E73" s="8">
        <f t="shared" si="1"/>
        <v>-10.06679389312977</v>
      </c>
      <c r="F73">
        <f t="shared" si="2"/>
        <v>23</v>
      </c>
      <c r="G73" s="4">
        <v>2001</v>
      </c>
      <c r="H73" s="4">
        <v>1719</v>
      </c>
      <c r="I73" s="6">
        <f t="shared" si="3"/>
        <v>-282</v>
      </c>
      <c r="J73" s="8">
        <f t="shared" si="4"/>
        <v>-14.09295352323838</v>
      </c>
      <c r="K73">
        <f t="shared" si="5"/>
        <v>9</v>
      </c>
      <c r="L73" s="6">
        <v>95</v>
      </c>
      <c r="M73" s="6">
        <v>166</v>
      </c>
      <c r="N73" s="6">
        <f t="shared" si="6"/>
        <v>71</v>
      </c>
      <c r="O73" s="9">
        <f t="shared" si="7"/>
        <v>74.73684210526315</v>
      </c>
      <c r="P73">
        <f t="shared" si="8"/>
        <v>58</v>
      </c>
    </row>
    <row r="74" spans="1:16" x14ac:dyDescent="0.25">
      <c r="A74" t="s">
        <v>71</v>
      </c>
      <c r="B74" s="4">
        <v>1299</v>
      </c>
      <c r="C74" s="4">
        <v>890</v>
      </c>
      <c r="D74" s="6">
        <f t="shared" si="0"/>
        <v>-409</v>
      </c>
      <c r="E74" s="8">
        <f t="shared" si="1"/>
        <v>-31.485758275596616</v>
      </c>
      <c r="F74">
        <f t="shared" si="2"/>
        <v>82</v>
      </c>
      <c r="G74" s="4">
        <v>1265</v>
      </c>
      <c r="H74" s="4">
        <v>790</v>
      </c>
      <c r="I74" s="6">
        <f t="shared" si="3"/>
        <v>-475</v>
      </c>
      <c r="J74" s="8">
        <f t="shared" si="4"/>
        <v>-37.549407114624508</v>
      </c>
      <c r="K74">
        <f t="shared" si="5"/>
        <v>83</v>
      </c>
      <c r="L74" s="6">
        <v>34</v>
      </c>
      <c r="M74" s="6">
        <v>100</v>
      </c>
      <c r="N74" s="6">
        <f t="shared" si="6"/>
        <v>66</v>
      </c>
      <c r="O74" s="9">
        <f t="shared" si="7"/>
        <v>194.11764705882354</v>
      </c>
      <c r="P74">
        <f t="shared" si="8"/>
        <v>13</v>
      </c>
    </row>
    <row r="75" spans="1:16" x14ac:dyDescent="0.25">
      <c r="A75" t="s">
        <v>72</v>
      </c>
      <c r="B75" s="4">
        <v>4398</v>
      </c>
      <c r="C75" s="4">
        <v>4178</v>
      </c>
      <c r="D75" s="6">
        <f t="shared" ref="D75:D102" si="9">C75-B75</f>
        <v>-220</v>
      </c>
      <c r="E75" s="8">
        <f t="shared" ref="E75:E102" si="10">D75/B75*100</f>
        <v>-5.0022737608003638</v>
      </c>
      <c r="F75">
        <f t="shared" ref="F75:F102" si="11">RANK(E75,E$10:E$102)</f>
        <v>17</v>
      </c>
      <c r="G75" s="4">
        <v>4138</v>
      </c>
      <c r="H75" s="4">
        <v>3384</v>
      </c>
      <c r="I75" s="6">
        <f t="shared" ref="I75:I102" si="12">H75-G75</f>
        <v>-754</v>
      </c>
      <c r="J75" s="8">
        <f t="shared" ref="J75:J102" si="13">I75/G75*100</f>
        <v>-18.221362977283711</v>
      </c>
      <c r="K75">
        <f t="shared" ref="K75:K102" si="14">RANK(J75,J$10:J$102)</f>
        <v>14</v>
      </c>
      <c r="L75" s="6">
        <v>260</v>
      </c>
      <c r="M75" s="6">
        <v>794</v>
      </c>
      <c r="N75" s="6">
        <f t="shared" ref="N75:N102" si="15">M75-L75</f>
        <v>534</v>
      </c>
      <c r="O75" s="9">
        <f t="shared" ref="O75:O102" si="16">N75/L75*100</f>
        <v>205.38461538461536</v>
      </c>
      <c r="P75">
        <f t="shared" ref="P75:P102" si="17">RANK(O75,O$10:O$102)</f>
        <v>12</v>
      </c>
    </row>
    <row r="76" spans="1:16" x14ac:dyDescent="0.25">
      <c r="A76" t="s">
        <v>73</v>
      </c>
      <c r="B76" s="4">
        <v>763</v>
      </c>
      <c r="C76" s="4">
        <v>612</v>
      </c>
      <c r="D76" s="6">
        <f t="shared" si="9"/>
        <v>-151</v>
      </c>
      <c r="E76" s="8">
        <f t="shared" si="10"/>
        <v>-19.790301441677588</v>
      </c>
      <c r="F76">
        <f t="shared" si="11"/>
        <v>47</v>
      </c>
      <c r="G76" s="4">
        <v>738</v>
      </c>
      <c r="H76" s="4">
        <v>560</v>
      </c>
      <c r="I76" s="6">
        <f t="shared" si="12"/>
        <v>-178</v>
      </c>
      <c r="J76" s="8">
        <f t="shared" si="13"/>
        <v>-24.119241192411923</v>
      </c>
      <c r="K76">
        <f t="shared" si="14"/>
        <v>31</v>
      </c>
      <c r="L76" s="6">
        <v>25</v>
      </c>
      <c r="M76" s="6">
        <v>52</v>
      </c>
      <c r="N76" s="6">
        <f t="shared" si="15"/>
        <v>27</v>
      </c>
      <c r="O76" s="9">
        <f t="shared" si="16"/>
        <v>108</v>
      </c>
      <c r="P76">
        <f t="shared" si="17"/>
        <v>40</v>
      </c>
    </row>
    <row r="77" spans="1:16" x14ac:dyDescent="0.25">
      <c r="A77" t="s">
        <v>74</v>
      </c>
      <c r="B77" s="4">
        <v>924</v>
      </c>
      <c r="C77" s="4">
        <v>774</v>
      </c>
      <c r="D77" s="6">
        <f t="shared" si="9"/>
        <v>-150</v>
      </c>
      <c r="E77" s="8">
        <f t="shared" si="10"/>
        <v>-16.233766233766232</v>
      </c>
      <c r="F77">
        <f t="shared" si="11"/>
        <v>35</v>
      </c>
      <c r="G77" s="4">
        <v>859</v>
      </c>
      <c r="H77" s="4">
        <v>697</v>
      </c>
      <c r="I77" s="6">
        <f t="shared" si="12"/>
        <v>-162</v>
      </c>
      <c r="J77" s="8">
        <f t="shared" si="13"/>
        <v>-18.859138533178115</v>
      </c>
      <c r="K77">
        <f t="shared" si="14"/>
        <v>16</v>
      </c>
      <c r="L77" s="6">
        <v>65</v>
      </c>
      <c r="M77" s="6">
        <v>77</v>
      </c>
      <c r="N77" s="6">
        <f t="shared" si="15"/>
        <v>12</v>
      </c>
      <c r="O77" s="9">
        <f t="shared" si="16"/>
        <v>18.461538461538463</v>
      </c>
      <c r="P77">
        <f t="shared" si="17"/>
        <v>82</v>
      </c>
    </row>
    <row r="78" spans="1:16" x14ac:dyDescent="0.25">
      <c r="A78" t="s">
        <v>75</v>
      </c>
      <c r="B78" s="4">
        <v>2802</v>
      </c>
      <c r="C78" s="4">
        <v>2343</v>
      </c>
      <c r="D78" s="6">
        <f t="shared" si="9"/>
        <v>-459</v>
      </c>
      <c r="E78" s="8">
        <f t="shared" si="10"/>
        <v>-16.381156316916488</v>
      </c>
      <c r="F78">
        <f t="shared" si="11"/>
        <v>36</v>
      </c>
      <c r="G78" s="4">
        <v>2631</v>
      </c>
      <c r="H78" s="4">
        <v>2036</v>
      </c>
      <c r="I78" s="6">
        <f t="shared" si="12"/>
        <v>-595</v>
      </c>
      <c r="J78" s="8">
        <f t="shared" si="13"/>
        <v>-22.614975294564804</v>
      </c>
      <c r="K78">
        <f t="shared" si="14"/>
        <v>27</v>
      </c>
      <c r="L78" s="6">
        <v>171</v>
      </c>
      <c r="M78" s="6">
        <v>307</v>
      </c>
      <c r="N78" s="6">
        <f t="shared" si="15"/>
        <v>136</v>
      </c>
      <c r="O78" s="9">
        <f t="shared" si="16"/>
        <v>79.532163742690059</v>
      </c>
      <c r="P78">
        <f t="shared" si="17"/>
        <v>55</v>
      </c>
    </row>
    <row r="79" spans="1:16" x14ac:dyDescent="0.25">
      <c r="A79" t="s">
        <v>76</v>
      </c>
      <c r="B79" s="4">
        <v>2501</v>
      </c>
      <c r="C79" s="4">
        <v>1949</v>
      </c>
      <c r="D79" s="6">
        <f t="shared" si="9"/>
        <v>-552</v>
      </c>
      <c r="E79" s="8">
        <f t="shared" si="10"/>
        <v>-22.071171531387446</v>
      </c>
      <c r="F79">
        <f t="shared" si="11"/>
        <v>58</v>
      </c>
      <c r="G79" s="4">
        <v>2422</v>
      </c>
      <c r="H79" s="4">
        <v>1803</v>
      </c>
      <c r="I79" s="6">
        <f t="shared" si="12"/>
        <v>-619</v>
      </c>
      <c r="J79" s="8">
        <f t="shared" si="13"/>
        <v>-25.557390586292321</v>
      </c>
      <c r="K79">
        <f t="shared" si="14"/>
        <v>39</v>
      </c>
      <c r="L79" s="6">
        <v>79</v>
      </c>
      <c r="M79" s="6">
        <v>146</v>
      </c>
      <c r="N79" s="6">
        <f t="shared" si="15"/>
        <v>67</v>
      </c>
      <c r="O79" s="9">
        <f t="shared" si="16"/>
        <v>84.810126582278471</v>
      </c>
      <c r="P79">
        <f t="shared" si="17"/>
        <v>51</v>
      </c>
    </row>
    <row r="80" spans="1:16" x14ac:dyDescent="0.25">
      <c r="A80" t="s">
        <v>77</v>
      </c>
      <c r="B80" s="4">
        <v>10087</v>
      </c>
      <c r="C80" s="4">
        <v>9575</v>
      </c>
      <c r="D80" s="6">
        <f t="shared" si="9"/>
        <v>-512</v>
      </c>
      <c r="E80" s="8">
        <f t="shared" si="10"/>
        <v>-5.0758401903440076</v>
      </c>
      <c r="F80">
        <f t="shared" si="11"/>
        <v>18</v>
      </c>
      <c r="G80" s="4">
        <v>8926</v>
      </c>
      <c r="H80" s="4">
        <v>6338</v>
      </c>
      <c r="I80" s="6">
        <f t="shared" si="12"/>
        <v>-2588</v>
      </c>
      <c r="J80" s="8">
        <f t="shared" si="13"/>
        <v>-28.993950257674211</v>
      </c>
      <c r="K80">
        <f t="shared" si="14"/>
        <v>53</v>
      </c>
      <c r="L80" s="6">
        <v>1161</v>
      </c>
      <c r="M80" s="6">
        <v>3237</v>
      </c>
      <c r="N80" s="6">
        <f t="shared" si="15"/>
        <v>2076</v>
      </c>
      <c r="O80" s="9">
        <f t="shared" si="16"/>
        <v>178.81136950904391</v>
      </c>
      <c r="P80">
        <f t="shared" si="17"/>
        <v>15</v>
      </c>
    </row>
    <row r="81" spans="1:16" x14ac:dyDescent="0.25">
      <c r="A81" t="s">
        <v>78</v>
      </c>
      <c r="B81" s="4">
        <v>1553</v>
      </c>
      <c r="C81" s="4">
        <v>1295</v>
      </c>
      <c r="D81" s="6">
        <f t="shared" si="9"/>
        <v>-258</v>
      </c>
      <c r="E81" s="8">
        <f t="shared" si="10"/>
        <v>-16.613007083065035</v>
      </c>
      <c r="F81">
        <f t="shared" si="11"/>
        <v>39</v>
      </c>
      <c r="G81" s="4">
        <v>1505</v>
      </c>
      <c r="H81" s="4">
        <v>1106</v>
      </c>
      <c r="I81" s="6">
        <f t="shared" si="12"/>
        <v>-399</v>
      </c>
      <c r="J81" s="8">
        <f t="shared" si="13"/>
        <v>-26.511627906976742</v>
      </c>
      <c r="K81">
        <f t="shared" si="14"/>
        <v>44</v>
      </c>
      <c r="L81" s="6">
        <v>48</v>
      </c>
      <c r="M81" s="6">
        <v>189</v>
      </c>
      <c r="N81" s="6">
        <f t="shared" si="15"/>
        <v>141</v>
      </c>
      <c r="O81" s="9">
        <f t="shared" si="16"/>
        <v>293.75</v>
      </c>
      <c r="P81">
        <f t="shared" si="17"/>
        <v>4</v>
      </c>
    </row>
    <row r="82" spans="1:16" x14ac:dyDescent="0.25">
      <c r="A82" t="s">
        <v>79</v>
      </c>
      <c r="B82" s="4">
        <v>3237</v>
      </c>
      <c r="C82" s="4">
        <v>2712</v>
      </c>
      <c r="D82" s="6">
        <f t="shared" si="9"/>
        <v>-525</v>
      </c>
      <c r="E82" s="8">
        <f t="shared" si="10"/>
        <v>-16.218721037998147</v>
      </c>
      <c r="F82">
        <f t="shared" si="11"/>
        <v>34</v>
      </c>
      <c r="G82" s="4">
        <v>3035</v>
      </c>
      <c r="H82" s="4">
        <v>2302</v>
      </c>
      <c r="I82" s="6">
        <f t="shared" si="12"/>
        <v>-733</v>
      </c>
      <c r="J82" s="8">
        <f t="shared" si="13"/>
        <v>-24.151565074135089</v>
      </c>
      <c r="K82">
        <f t="shared" si="14"/>
        <v>32</v>
      </c>
      <c r="L82" s="6">
        <v>202</v>
      </c>
      <c r="M82" s="6">
        <v>410</v>
      </c>
      <c r="N82" s="6">
        <f t="shared" si="15"/>
        <v>208</v>
      </c>
      <c r="O82" s="9">
        <f t="shared" si="16"/>
        <v>102.97029702970298</v>
      </c>
      <c r="P82">
        <f t="shared" si="17"/>
        <v>44</v>
      </c>
    </row>
    <row r="83" spans="1:16" x14ac:dyDescent="0.25">
      <c r="A83" t="s">
        <v>80</v>
      </c>
      <c r="B83" s="4">
        <v>2661</v>
      </c>
      <c r="C83" s="4">
        <v>1831</v>
      </c>
      <c r="D83" s="6">
        <f t="shared" si="9"/>
        <v>-830</v>
      </c>
      <c r="E83" s="8">
        <f t="shared" si="10"/>
        <v>-31.191281473130399</v>
      </c>
      <c r="F83">
        <f t="shared" si="11"/>
        <v>81</v>
      </c>
      <c r="G83" s="4">
        <v>2450</v>
      </c>
      <c r="H83" s="4">
        <v>1601</v>
      </c>
      <c r="I83" s="6">
        <f t="shared" si="12"/>
        <v>-849</v>
      </c>
      <c r="J83" s="8">
        <f t="shared" si="13"/>
        <v>-34.653061224489797</v>
      </c>
      <c r="K83">
        <f t="shared" si="14"/>
        <v>70</v>
      </c>
      <c r="L83" s="6">
        <v>211</v>
      </c>
      <c r="M83" s="6">
        <v>230</v>
      </c>
      <c r="N83" s="6">
        <f t="shared" si="15"/>
        <v>19</v>
      </c>
      <c r="O83" s="9">
        <f t="shared" si="16"/>
        <v>9.0047393364928912</v>
      </c>
      <c r="P83">
        <f t="shared" si="17"/>
        <v>85</v>
      </c>
    </row>
    <row r="84" spans="1:16" x14ac:dyDescent="0.25">
      <c r="A84" t="s">
        <v>81</v>
      </c>
      <c r="B84" s="4">
        <v>447</v>
      </c>
      <c r="C84" s="4">
        <v>303</v>
      </c>
      <c r="D84" s="6">
        <f t="shared" si="9"/>
        <v>-144</v>
      </c>
      <c r="E84" s="8">
        <f t="shared" si="10"/>
        <v>-32.214765100671137</v>
      </c>
      <c r="F84">
        <f t="shared" si="11"/>
        <v>83</v>
      </c>
      <c r="G84" s="4">
        <v>439</v>
      </c>
      <c r="H84" s="4">
        <v>284</v>
      </c>
      <c r="I84" s="6">
        <f t="shared" si="12"/>
        <v>-155</v>
      </c>
      <c r="J84" s="8">
        <f t="shared" si="13"/>
        <v>-35.307517084282459</v>
      </c>
      <c r="K84">
        <f t="shared" si="14"/>
        <v>74</v>
      </c>
      <c r="L84" s="6">
        <v>8</v>
      </c>
      <c r="M84" s="6">
        <v>19</v>
      </c>
      <c r="N84" s="6">
        <f t="shared" si="15"/>
        <v>11</v>
      </c>
      <c r="O84" s="9">
        <f t="shared" si="16"/>
        <v>137.5</v>
      </c>
      <c r="P84">
        <f t="shared" si="17"/>
        <v>27</v>
      </c>
    </row>
    <row r="85" spans="1:16" x14ac:dyDescent="0.25">
      <c r="A85" t="s">
        <v>82</v>
      </c>
      <c r="B85" s="4">
        <v>4088</v>
      </c>
      <c r="C85" s="4">
        <v>4308</v>
      </c>
      <c r="D85" s="6">
        <f t="shared" si="9"/>
        <v>220</v>
      </c>
      <c r="E85" s="8">
        <f t="shared" si="10"/>
        <v>5.3816046966731896</v>
      </c>
      <c r="F85">
        <f t="shared" si="11"/>
        <v>6</v>
      </c>
      <c r="G85" s="4">
        <v>3532</v>
      </c>
      <c r="H85" s="4">
        <v>2321</v>
      </c>
      <c r="I85" s="6">
        <f t="shared" si="12"/>
        <v>-1211</v>
      </c>
      <c r="J85" s="8">
        <f t="shared" si="13"/>
        <v>-34.286523216308041</v>
      </c>
      <c r="K85">
        <f t="shared" si="14"/>
        <v>69</v>
      </c>
      <c r="L85" s="6">
        <v>556</v>
      </c>
      <c r="M85" s="6">
        <v>1987</v>
      </c>
      <c r="N85" s="6">
        <f t="shared" si="15"/>
        <v>1431</v>
      </c>
      <c r="O85" s="9">
        <f t="shared" si="16"/>
        <v>257.37410071942446</v>
      </c>
      <c r="P85">
        <f t="shared" si="17"/>
        <v>6</v>
      </c>
    </row>
    <row r="86" spans="1:16" x14ac:dyDescent="0.25">
      <c r="A86" t="s">
        <v>83</v>
      </c>
      <c r="B86" s="4">
        <v>40606</v>
      </c>
      <c r="C86" s="4">
        <v>55214</v>
      </c>
      <c r="D86" s="6">
        <f t="shared" si="9"/>
        <v>14608</v>
      </c>
      <c r="E86" s="8">
        <f t="shared" si="10"/>
        <v>35.974979067132935</v>
      </c>
      <c r="F86">
        <f t="shared" si="11"/>
        <v>1</v>
      </c>
      <c r="G86" s="4">
        <v>34032</v>
      </c>
      <c r="H86" s="4">
        <v>41015</v>
      </c>
      <c r="I86" s="6">
        <f t="shared" si="12"/>
        <v>6983</v>
      </c>
      <c r="J86" s="8">
        <f t="shared" si="13"/>
        <v>20.518923366243534</v>
      </c>
      <c r="K86">
        <f t="shared" si="14"/>
        <v>1</v>
      </c>
      <c r="L86" s="6">
        <v>6574</v>
      </c>
      <c r="M86" s="6">
        <v>14199</v>
      </c>
      <c r="N86" s="6">
        <f t="shared" si="15"/>
        <v>7625</v>
      </c>
      <c r="O86" s="9">
        <f t="shared" si="16"/>
        <v>115.98722239123822</v>
      </c>
      <c r="P86">
        <f t="shared" si="17"/>
        <v>36</v>
      </c>
    </row>
    <row r="87" spans="1:16" x14ac:dyDescent="0.25">
      <c r="A87" t="s">
        <v>84</v>
      </c>
      <c r="B87" s="4">
        <v>5990</v>
      </c>
      <c r="C87" s="4">
        <v>5708</v>
      </c>
      <c r="D87" s="6">
        <f t="shared" si="9"/>
        <v>-282</v>
      </c>
      <c r="E87" s="8">
        <f t="shared" si="10"/>
        <v>-4.707846410684474</v>
      </c>
      <c r="F87">
        <f t="shared" si="11"/>
        <v>16</v>
      </c>
      <c r="G87" s="4">
        <v>5791</v>
      </c>
      <c r="H87" s="4">
        <v>5269</v>
      </c>
      <c r="I87" s="6">
        <f t="shared" si="12"/>
        <v>-522</v>
      </c>
      <c r="J87" s="8">
        <f t="shared" si="13"/>
        <v>-9.013987221550682</v>
      </c>
      <c r="K87">
        <f t="shared" si="14"/>
        <v>7</v>
      </c>
      <c r="L87" s="6">
        <v>199</v>
      </c>
      <c r="M87" s="6">
        <v>439</v>
      </c>
      <c r="N87" s="6">
        <f t="shared" si="15"/>
        <v>240</v>
      </c>
      <c r="O87" s="9">
        <f t="shared" si="16"/>
        <v>120.60301507537687</v>
      </c>
      <c r="P87">
        <f t="shared" si="17"/>
        <v>34</v>
      </c>
    </row>
    <row r="88" spans="1:16" x14ac:dyDescent="0.25">
      <c r="A88" t="s">
        <v>85</v>
      </c>
      <c r="B88" s="4">
        <v>10621</v>
      </c>
      <c r="C88" s="4">
        <v>9708</v>
      </c>
      <c r="D88" s="6">
        <f t="shared" si="9"/>
        <v>-913</v>
      </c>
      <c r="E88" s="8">
        <f t="shared" si="10"/>
        <v>-8.5961773844270777</v>
      </c>
      <c r="F88">
        <f t="shared" si="11"/>
        <v>20</v>
      </c>
      <c r="G88" s="4">
        <v>7387</v>
      </c>
      <c r="H88" s="4">
        <v>5654</v>
      </c>
      <c r="I88" s="6">
        <f t="shared" si="12"/>
        <v>-1733</v>
      </c>
      <c r="J88" s="8">
        <f t="shared" si="13"/>
        <v>-23.460132665493436</v>
      </c>
      <c r="K88">
        <f t="shared" si="14"/>
        <v>29</v>
      </c>
      <c r="L88" s="6">
        <v>3234</v>
      </c>
      <c r="M88" s="6">
        <v>4054</v>
      </c>
      <c r="N88" s="6">
        <f t="shared" si="15"/>
        <v>820</v>
      </c>
      <c r="O88" s="9">
        <f t="shared" si="16"/>
        <v>25.35559678416821</v>
      </c>
      <c r="P88">
        <f t="shared" si="17"/>
        <v>79</v>
      </c>
    </row>
    <row r="89" spans="1:16" x14ac:dyDescent="0.25">
      <c r="A89" t="s">
        <v>86</v>
      </c>
      <c r="B89" s="4">
        <v>5046</v>
      </c>
      <c r="C89" s="4">
        <v>4915</v>
      </c>
      <c r="D89" s="6">
        <f t="shared" si="9"/>
        <v>-131</v>
      </c>
      <c r="E89" s="8">
        <f t="shared" si="10"/>
        <v>-2.5961157352358306</v>
      </c>
      <c r="F89">
        <f t="shared" si="11"/>
        <v>10</v>
      </c>
      <c r="G89" s="4">
        <v>4838</v>
      </c>
      <c r="H89" s="4">
        <v>4523</v>
      </c>
      <c r="I89" s="6">
        <f t="shared" si="12"/>
        <v>-315</v>
      </c>
      <c r="J89" s="8">
        <f t="shared" si="13"/>
        <v>-6.510954940057875</v>
      </c>
      <c r="K89">
        <f t="shared" si="14"/>
        <v>6</v>
      </c>
      <c r="L89" s="6">
        <v>208</v>
      </c>
      <c r="M89" s="6">
        <v>392</v>
      </c>
      <c r="N89" s="6">
        <f t="shared" si="15"/>
        <v>184</v>
      </c>
      <c r="O89" s="9">
        <f t="shared" si="16"/>
        <v>88.461538461538453</v>
      </c>
      <c r="P89">
        <f t="shared" si="17"/>
        <v>50</v>
      </c>
    </row>
    <row r="90" spans="1:16" x14ac:dyDescent="0.25">
      <c r="A90" t="s">
        <v>87</v>
      </c>
      <c r="B90" s="4">
        <v>1735</v>
      </c>
      <c r="C90" s="4">
        <v>1269</v>
      </c>
      <c r="D90" s="6">
        <f t="shared" si="9"/>
        <v>-466</v>
      </c>
      <c r="E90" s="8">
        <f t="shared" si="10"/>
        <v>-26.858789625360231</v>
      </c>
      <c r="F90">
        <f t="shared" si="11"/>
        <v>71</v>
      </c>
      <c r="G90" s="4">
        <v>1367</v>
      </c>
      <c r="H90" s="4">
        <v>852</v>
      </c>
      <c r="I90" s="6">
        <f t="shared" si="12"/>
        <v>-515</v>
      </c>
      <c r="J90" s="8">
        <f t="shared" si="13"/>
        <v>-37.67373811265545</v>
      </c>
      <c r="K90">
        <f t="shared" si="14"/>
        <v>84</v>
      </c>
      <c r="L90" s="6">
        <v>368</v>
      </c>
      <c r="M90" s="6">
        <v>417</v>
      </c>
      <c r="N90" s="6">
        <f t="shared" si="15"/>
        <v>49</v>
      </c>
      <c r="O90" s="9">
        <f t="shared" si="16"/>
        <v>13.315217391304349</v>
      </c>
      <c r="P90">
        <f t="shared" si="17"/>
        <v>84</v>
      </c>
    </row>
    <row r="91" spans="1:16" x14ac:dyDescent="0.25">
      <c r="A91" t="s">
        <v>88</v>
      </c>
      <c r="B91" s="4">
        <v>874</v>
      </c>
      <c r="C91" s="4">
        <v>688</v>
      </c>
      <c r="D91" s="6">
        <f t="shared" si="9"/>
        <v>-186</v>
      </c>
      <c r="E91" s="8">
        <f t="shared" si="10"/>
        <v>-21.28146453089245</v>
      </c>
      <c r="F91">
        <f t="shared" si="11"/>
        <v>55</v>
      </c>
      <c r="G91" s="4">
        <v>848</v>
      </c>
      <c r="H91" s="4">
        <v>642</v>
      </c>
      <c r="I91" s="6">
        <f t="shared" si="12"/>
        <v>-206</v>
      </c>
      <c r="J91" s="8">
        <f t="shared" si="13"/>
        <v>-24.29245283018868</v>
      </c>
      <c r="K91">
        <f t="shared" si="14"/>
        <v>33</v>
      </c>
      <c r="L91" s="6">
        <v>26</v>
      </c>
      <c r="M91" s="6">
        <v>46</v>
      </c>
      <c r="N91" s="6">
        <f t="shared" si="15"/>
        <v>20</v>
      </c>
      <c r="O91" s="9">
        <f t="shared" si="16"/>
        <v>76.923076923076934</v>
      </c>
      <c r="P91">
        <f t="shared" si="17"/>
        <v>57</v>
      </c>
    </row>
    <row r="92" spans="1:16" x14ac:dyDescent="0.25">
      <c r="A92" t="s">
        <v>89</v>
      </c>
      <c r="B92" s="4">
        <v>399</v>
      </c>
      <c r="C92" s="4">
        <v>228</v>
      </c>
      <c r="D92" s="6">
        <f t="shared" si="9"/>
        <v>-171</v>
      </c>
      <c r="E92" s="8">
        <f t="shared" si="10"/>
        <v>-42.857142857142854</v>
      </c>
      <c r="F92">
        <f t="shared" si="11"/>
        <v>92</v>
      </c>
      <c r="G92" s="4">
        <v>383</v>
      </c>
      <c r="H92" s="4">
        <v>189</v>
      </c>
      <c r="I92" s="6">
        <f t="shared" si="12"/>
        <v>-194</v>
      </c>
      <c r="J92" s="8">
        <f t="shared" si="13"/>
        <v>-50.652741514360308</v>
      </c>
      <c r="K92">
        <f t="shared" si="14"/>
        <v>92</v>
      </c>
      <c r="L92" s="6">
        <v>16</v>
      </c>
      <c r="M92" s="6">
        <v>39</v>
      </c>
      <c r="N92" s="6">
        <f t="shared" si="15"/>
        <v>23</v>
      </c>
      <c r="O92" s="9">
        <f t="shared" si="16"/>
        <v>143.75</v>
      </c>
      <c r="P92">
        <f t="shared" si="17"/>
        <v>23</v>
      </c>
    </row>
    <row r="93" spans="1:16" x14ac:dyDescent="0.25">
      <c r="A93" t="s">
        <v>90</v>
      </c>
      <c r="B93" s="4">
        <v>2114</v>
      </c>
      <c r="C93" s="4">
        <v>1569</v>
      </c>
      <c r="D93" s="6">
        <f t="shared" si="9"/>
        <v>-545</v>
      </c>
      <c r="E93" s="8">
        <f t="shared" si="10"/>
        <v>-25.780510879848627</v>
      </c>
      <c r="F93">
        <f t="shared" si="11"/>
        <v>69</v>
      </c>
      <c r="G93" s="4">
        <v>1975</v>
      </c>
      <c r="H93" s="4">
        <v>1356</v>
      </c>
      <c r="I93" s="6">
        <f t="shared" si="12"/>
        <v>-619</v>
      </c>
      <c r="J93" s="8">
        <f t="shared" si="13"/>
        <v>-31.341772151898734</v>
      </c>
      <c r="K93">
        <f t="shared" si="14"/>
        <v>61</v>
      </c>
      <c r="L93" s="6">
        <v>139</v>
      </c>
      <c r="M93" s="6">
        <v>213</v>
      </c>
      <c r="N93" s="6">
        <f t="shared" si="15"/>
        <v>74</v>
      </c>
      <c r="O93" s="9">
        <f t="shared" si="16"/>
        <v>53.237410071942449</v>
      </c>
      <c r="P93">
        <f t="shared" si="17"/>
        <v>67</v>
      </c>
    </row>
    <row r="94" spans="1:16" x14ac:dyDescent="0.25">
      <c r="A94" t="s">
        <v>91</v>
      </c>
      <c r="B94" s="4">
        <v>1582</v>
      </c>
      <c r="C94" s="4">
        <v>1266</v>
      </c>
      <c r="D94" s="6">
        <f t="shared" si="9"/>
        <v>-316</v>
      </c>
      <c r="E94" s="8">
        <f t="shared" si="10"/>
        <v>-19.974715549936789</v>
      </c>
      <c r="F94">
        <f t="shared" si="11"/>
        <v>48</v>
      </c>
      <c r="G94" s="4">
        <v>1522</v>
      </c>
      <c r="H94" s="4">
        <v>1119</v>
      </c>
      <c r="I94" s="6">
        <f t="shared" si="12"/>
        <v>-403</v>
      </c>
      <c r="J94" s="8">
        <f t="shared" si="13"/>
        <v>-26.478318002628122</v>
      </c>
      <c r="K94">
        <f t="shared" si="14"/>
        <v>43</v>
      </c>
      <c r="L94" s="6">
        <v>60</v>
      </c>
      <c r="M94" s="6">
        <v>147</v>
      </c>
      <c r="N94" s="6">
        <f t="shared" si="15"/>
        <v>87</v>
      </c>
      <c r="O94" s="9">
        <f t="shared" si="16"/>
        <v>145</v>
      </c>
      <c r="P94">
        <f t="shared" si="17"/>
        <v>20</v>
      </c>
    </row>
    <row r="95" spans="1:16" x14ac:dyDescent="0.25">
      <c r="A95" t="s">
        <v>92</v>
      </c>
      <c r="B95" s="4">
        <v>183</v>
      </c>
      <c r="C95" s="4">
        <v>178</v>
      </c>
      <c r="D95" s="6">
        <f t="shared" si="9"/>
        <v>-5</v>
      </c>
      <c r="E95" s="8">
        <f t="shared" si="10"/>
        <v>-2.7322404371584699</v>
      </c>
      <c r="F95">
        <f t="shared" si="11"/>
        <v>12</v>
      </c>
      <c r="G95" s="4">
        <v>182</v>
      </c>
      <c r="H95" s="4">
        <v>156</v>
      </c>
      <c r="I95" s="6">
        <f t="shared" si="12"/>
        <v>-26</v>
      </c>
      <c r="J95" s="8">
        <f t="shared" si="13"/>
        <v>-14.285714285714285</v>
      </c>
      <c r="K95">
        <f t="shared" si="14"/>
        <v>10</v>
      </c>
      <c r="L95" s="6">
        <v>1</v>
      </c>
      <c r="M95" s="6">
        <v>22</v>
      </c>
      <c r="N95" s="6">
        <f t="shared" si="15"/>
        <v>21</v>
      </c>
      <c r="O95" s="9">
        <f t="shared" si="16"/>
        <v>2100</v>
      </c>
      <c r="P95">
        <f t="shared" si="17"/>
        <v>1</v>
      </c>
    </row>
    <row r="96" spans="1:16" x14ac:dyDescent="0.25">
      <c r="A96" t="s">
        <v>93</v>
      </c>
      <c r="B96" s="4">
        <v>2862</v>
      </c>
      <c r="C96" s="4">
        <v>2831</v>
      </c>
      <c r="D96" s="6">
        <f t="shared" si="9"/>
        <v>-31</v>
      </c>
      <c r="E96" s="8">
        <f t="shared" si="10"/>
        <v>-1.0831586303284415</v>
      </c>
      <c r="F96">
        <f t="shared" si="11"/>
        <v>9</v>
      </c>
      <c r="G96" s="4">
        <v>855</v>
      </c>
      <c r="H96" s="4">
        <v>547</v>
      </c>
      <c r="I96" s="6">
        <f t="shared" si="12"/>
        <v>-308</v>
      </c>
      <c r="J96" s="8">
        <f t="shared" si="13"/>
        <v>-36.023391812865498</v>
      </c>
      <c r="K96">
        <f t="shared" si="14"/>
        <v>78</v>
      </c>
      <c r="L96" s="6">
        <v>2007</v>
      </c>
      <c r="M96" s="6">
        <v>2284</v>
      </c>
      <c r="N96" s="6">
        <f t="shared" si="15"/>
        <v>277</v>
      </c>
      <c r="O96" s="9">
        <f t="shared" si="16"/>
        <v>13.801694070752365</v>
      </c>
      <c r="P96">
        <f t="shared" si="17"/>
        <v>83</v>
      </c>
    </row>
    <row r="97" spans="1:16" x14ac:dyDescent="0.25">
      <c r="A97" t="s">
        <v>94</v>
      </c>
      <c r="B97" s="4">
        <v>1232</v>
      </c>
      <c r="C97" s="4">
        <v>1028</v>
      </c>
      <c r="D97" s="6">
        <f t="shared" si="9"/>
        <v>-204</v>
      </c>
      <c r="E97" s="8">
        <f t="shared" si="10"/>
        <v>-16.558441558441558</v>
      </c>
      <c r="F97">
        <f t="shared" si="11"/>
        <v>38</v>
      </c>
      <c r="G97" s="4">
        <v>1166</v>
      </c>
      <c r="H97" s="4">
        <v>942</v>
      </c>
      <c r="I97" s="6">
        <f t="shared" si="12"/>
        <v>-224</v>
      </c>
      <c r="J97" s="8">
        <f t="shared" si="13"/>
        <v>-19.210977701543737</v>
      </c>
      <c r="K97">
        <f t="shared" si="14"/>
        <v>17</v>
      </c>
      <c r="L97" s="6">
        <v>66</v>
      </c>
      <c r="M97" s="6">
        <v>86</v>
      </c>
      <c r="N97" s="6">
        <f t="shared" si="15"/>
        <v>20</v>
      </c>
      <c r="O97" s="9">
        <f t="shared" si="16"/>
        <v>30.303030303030305</v>
      </c>
      <c r="P97">
        <f t="shared" si="17"/>
        <v>77</v>
      </c>
    </row>
    <row r="98" spans="1:16" x14ac:dyDescent="0.25">
      <c r="A98" t="s">
        <v>95</v>
      </c>
      <c r="B98" s="4">
        <v>5690</v>
      </c>
      <c r="C98" s="4">
        <v>5469</v>
      </c>
      <c r="D98" s="6">
        <f t="shared" si="9"/>
        <v>-221</v>
      </c>
      <c r="E98" s="8">
        <f t="shared" si="10"/>
        <v>-3.8840070298769769</v>
      </c>
      <c r="F98">
        <f t="shared" si="11"/>
        <v>13</v>
      </c>
      <c r="G98" s="4">
        <v>5478</v>
      </c>
      <c r="H98" s="4">
        <v>4983</v>
      </c>
      <c r="I98" s="6">
        <f t="shared" si="12"/>
        <v>-495</v>
      </c>
      <c r="J98" s="8">
        <f t="shared" si="13"/>
        <v>-9.0361445783132535</v>
      </c>
      <c r="K98">
        <f t="shared" si="14"/>
        <v>8</v>
      </c>
      <c r="L98" s="6">
        <v>212</v>
      </c>
      <c r="M98" s="6">
        <v>486</v>
      </c>
      <c r="N98" s="6">
        <f t="shared" si="15"/>
        <v>274</v>
      </c>
      <c r="O98" s="9">
        <f t="shared" si="16"/>
        <v>129.24528301886792</v>
      </c>
      <c r="P98">
        <f t="shared" si="17"/>
        <v>31</v>
      </c>
    </row>
    <row r="99" spans="1:16" x14ac:dyDescent="0.25">
      <c r="A99" t="s">
        <v>96</v>
      </c>
      <c r="B99" s="4">
        <v>3001</v>
      </c>
      <c r="C99" s="4">
        <v>2535</v>
      </c>
      <c r="D99" s="6">
        <f t="shared" si="9"/>
        <v>-466</v>
      </c>
      <c r="E99" s="8">
        <f t="shared" si="10"/>
        <v>-15.528157280906365</v>
      </c>
      <c r="F99">
        <f t="shared" si="11"/>
        <v>33</v>
      </c>
      <c r="G99" s="4">
        <v>2834</v>
      </c>
      <c r="H99" s="4">
        <v>2100</v>
      </c>
      <c r="I99" s="6">
        <f t="shared" si="12"/>
        <v>-734</v>
      </c>
      <c r="J99" s="8">
        <f t="shared" si="13"/>
        <v>-25.899788285109388</v>
      </c>
      <c r="K99">
        <f t="shared" si="14"/>
        <v>40</v>
      </c>
      <c r="L99" s="6">
        <v>167</v>
      </c>
      <c r="M99" s="6">
        <v>435</v>
      </c>
      <c r="N99" s="6">
        <f t="shared" si="15"/>
        <v>268</v>
      </c>
      <c r="O99" s="9">
        <f t="shared" si="16"/>
        <v>160.47904191616766</v>
      </c>
      <c r="P99">
        <f t="shared" si="17"/>
        <v>16</v>
      </c>
    </row>
    <row r="100" spans="1:16" x14ac:dyDescent="0.25">
      <c r="A100" t="s">
        <v>97</v>
      </c>
      <c r="B100" s="4">
        <v>1028</v>
      </c>
      <c r="C100" s="4">
        <v>818</v>
      </c>
      <c r="D100" s="6">
        <f t="shared" si="9"/>
        <v>-210</v>
      </c>
      <c r="E100" s="8">
        <f t="shared" si="10"/>
        <v>-20.428015564202333</v>
      </c>
      <c r="F100">
        <f t="shared" si="11"/>
        <v>51</v>
      </c>
      <c r="G100" s="4">
        <v>996</v>
      </c>
      <c r="H100" s="4">
        <v>701</v>
      </c>
      <c r="I100" s="6">
        <f t="shared" si="12"/>
        <v>-295</v>
      </c>
      <c r="J100" s="8">
        <f t="shared" si="13"/>
        <v>-29.61847389558233</v>
      </c>
      <c r="K100">
        <f t="shared" si="14"/>
        <v>57</v>
      </c>
      <c r="L100" s="6">
        <v>32</v>
      </c>
      <c r="M100" s="6">
        <v>117</v>
      </c>
      <c r="N100" s="6">
        <f t="shared" si="15"/>
        <v>85</v>
      </c>
      <c r="O100" s="9">
        <f t="shared" si="16"/>
        <v>265.625</v>
      </c>
      <c r="P100">
        <f t="shared" si="17"/>
        <v>5</v>
      </c>
    </row>
    <row r="101" spans="1:16" x14ac:dyDescent="0.25">
      <c r="A101" t="s">
        <v>98</v>
      </c>
      <c r="B101" s="4">
        <v>280</v>
      </c>
      <c r="C101" s="4">
        <v>158</v>
      </c>
      <c r="D101" s="6">
        <f t="shared" si="9"/>
        <v>-122</v>
      </c>
      <c r="E101" s="8">
        <f t="shared" si="10"/>
        <v>-43.571428571428569</v>
      </c>
      <c r="F101">
        <f t="shared" si="11"/>
        <v>93</v>
      </c>
      <c r="G101" s="4">
        <v>275</v>
      </c>
      <c r="H101" s="4">
        <v>147</v>
      </c>
      <c r="I101" s="6">
        <f t="shared" si="12"/>
        <v>-128</v>
      </c>
      <c r="J101" s="8">
        <f t="shared" si="13"/>
        <v>-46.545454545454547</v>
      </c>
      <c r="K101">
        <f t="shared" si="14"/>
        <v>89</v>
      </c>
      <c r="L101" s="6">
        <v>5</v>
      </c>
      <c r="M101" s="6">
        <v>11</v>
      </c>
      <c r="N101" s="6">
        <f t="shared" si="15"/>
        <v>6</v>
      </c>
      <c r="O101" s="9">
        <f t="shared" si="16"/>
        <v>120</v>
      </c>
      <c r="P101">
        <f t="shared" si="17"/>
        <v>35</v>
      </c>
    </row>
    <row r="102" spans="1:16" x14ac:dyDescent="0.25">
      <c r="A102" t="s">
        <v>99</v>
      </c>
      <c r="B102" s="4">
        <v>4143</v>
      </c>
      <c r="C102" s="4">
        <v>3554</v>
      </c>
      <c r="D102" s="6">
        <f t="shared" si="9"/>
        <v>-589</v>
      </c>
      <c r="E102" s="8">
        <f t="shared" si="10"/>
        <v>-14.216751146512188</v>
      </c>
      <c r="F102">
        <f t="shared" si="11"/>
        <v>30</v>
      </c>
      <c r="G102" s="4">
        <v>3928</v>
      </c>
      <c r="H102" s="4">
        <v>3012</v>
      </c>
      <c r="I102" s="6">
        <f t="shared" si="12"/>
        <v>-916</v>
      </c>
      <c r="J102" s="8">
        <f t="shared" si="13"/>
        <v>-23.319755600814666</v>
      </c>
      <c r="K102">
        <f t="shared" si="14"/>
        <v>28</v>
      </c>
      <c r="L102" s="6">
        <v>215</v>
      </c>
      <c r="M102" s="6">
        <v>542</v>
      </c>
      <c r="N102" s="6">
        <f t="shared" si="15"/>
        <v>327</v>
      </c>
      <c r="O102" s="9">
        <f t="shared" si="16"/>
        <v>152.09302325581396</v>
      </c>
      <c r="P102">
        <f t="shared" si="17"/>
        <v>17</v>
      </c>
    </row>
  </sheetData>
  <mergeCells count="6">
    <mergeCell ref="B6:F6"/>
    <mergeCell ref="G6:K6"/>
    <mergeCell ref="L6:P6"/>
    <mergeCell ref="E7:E8"/>
    <mergeCell ref="J7:J8"/>
    <mergeCell ref="O7:O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pane ySplit="9" topLeftCell="A10" activePane="bottomLeft" state="frozen"/>
      <selection pane="bottomLeft" activeCell="P4" sqref="P4"/>
    </sheetView>
  </sheetViews>
  <sheetFormatPr defaultRowHeight="13.8" x14ac:dyDescent="0.25"/>
  <cols>
    <col min="1" max="1" width="10.3984375" customWidth="1"/>
    <col min="2" max="3" width="7.3984375" style="4" bestFit="1" customWidth="1"/>
    <col min="4" max="4" width="7.3984375" style="4" customWidth="1"/>
    <col min="5" max="5" width="7.09765625" customWidth="1"/>
    <col min="6" max="6" width="5.09765625" bestFit="1" customWidth="1"/>
    <col min="7" max="8" width="7.3984375" style="4" bestFit="1" customWidth="1"/>
    <col min="9" max="9" width="7.3984375" style="4" customWidth="1"/>
    <col min="10" max="10" width="7.09765625" customWidth="1"/>
    <col min="11" max="11" width="5.09765625" bestFit="1" customWidth="1"/>
    <col min="12" max="12" width="6.3984375" style="4" bestFit="1" customWidth="1"/>
    <col min="13" max="13" width="7.3984375" style="4" bestFit="1" customWidth="1"/>
    <col min="14" max="14" width="7.3984375" style="4" customWidth="1"/>
    <col min="15" max="15" width="7.09765625" customWidth="1"/>
    <col min="16" max="16" width="5.09765625" bestFit="1" customWidth="1"/>
  </cols>
  <sheetData>
    <row r="1" spans="1:16" x14ac:dyDescent="0.25">
      <c r="A1" s="1" t="s">
        <v>106</v>
      </c>
    </row>
    <row r="2" spans="1:16" x14ac:dyDescent="0.25">
      <c r="A2" t="s">
        <v>102</v>
      </c>
    </row>
    <row r="3" spans="1:16" x14ac:dyDescent="0.25">
      <c r="A3" t="s">
        <v>103</v>
      </c>
    </row>
    <row r="5" spans="1:16" x14ac:dyDescent="0.25">
      <c r="E5" t="s">
        <v>101</v>
      </c>
    </row>
    <row r="6" spans="1:16" x14ac:dyDescent="0.25">
      <c r="A6" s="2"/>
      <c r="B6" s="21" t="s">
        <v>4</v>
      </c>
      <c r="C6" s="22"/>
      <c r="D6" s="22"/>
      <c r="E6" s="22"/>
      <c r="F6" s="23"/>
      <c r="G6" s="21" t="s">
        <v>5</v>
      </c>
      <c r="H6" s="22"/>
      <c r="I6" s="22"/>
      <c r="J6" s="22"/>
      <c r="K6" s="23"/>
      <c r="L6" s="21" t="s">
        <v>104</v>
      </c>
      <c r="M6" s="22"/>
      <c r="N6" s="22"/>
      <c r="O6" s="22"/>
      <c r="P6" s="23"/>
    </row>
    <row r="7" spans="1:16" x14ac:dyDescent="0.25">
      <c r="A7" s="11"/>
      <c r="B7" s="16"/>
      <c r="C7" s="17"/>
      <c r="D7" s="17"/>
      <c r="E7" s="26" t="s">
        <v>1</v>
      </c>
      <c r="F7" s="19"/>
      <c r="G7" s="16"/>
      <c r="H7" s="17"/>
      <c r="I7" s="17"/>
      <c r="J7" s="24" t="s">
        <v>1</v>
      </c>
      <c r="K7" s="18"/>
      <c r="L7" s="16"/>
      <c r="M7" s="17"/>
      <c r="N7" s="17"/>
      <c r="O7" s="24" t="s">
        <v>1</v>
      </c>
      <c r="P7" s="18"/>
    </row>
    <row r="8" spans="1:16" x14ac:dyDescent="0.25">
      <c r="A8" s="3" t="s">
        <v>100</v>
      </c>
      <c r="B8" s="12">
        <v>2000</v>
      </c>
      <c r="C8" s="13">
        <v>2019</v>
      </c>
      <c r="D8" s="14" t="s">
        <v>0</v>
      </c>
      <c r="E8" s="27"/>
      <c r="F8" s="20" t="s">
        <v>2</v>
      </c>
      <c r="G8" s="12">
        <v>2000</v>
      </c>
      <c r="H8" s="13">
        <v>2019</v>
      </c>
      <c r="I8" s="14" t="s">
        <v>0</v>
      </c>
      <c r="J8" s="25"/>
      <c r="K8" s="15" t="s">
        <v>2</v>
      </c>
      <c r="L8" s="12">
        <v>2000</v>
      </c>
      <c r="M8" s="13">
        <v>2019</v>
      </c>
      <c r="N8" s="14" t="s">
        <v>0</v>
      </c>
      <c r="O8" s="25"/>
      <c r="P8" s="15" t="s">
        <v>2</v>
      </c>
    </row>
    <row r="9" spans="1:16" s="1" customFormat="1" x14ac:dyDescent="0.25">
      <c r="A9" s="1" t="s">
        <v>3</v>
      </c>
      <c r="B9" s="5">
        <v>504336</v>
      </c>
      <c r="C9" s="5">
        <v>529821</v>
      </c>
      <c r="D9" s="5">
        <f t="shared" ref="D9:D40" si="0">C9-B9</f>
        <v>25485</v>
      </c>
      <c r="E9" s="7">
        <f t="shared" ref="E9:E40" si="1">D9/B9*100</f>
        <v>5.0531788331588467</v>
      </c>
      <c r="F9" s="10" t="s">
        <v>6</v>
      </c>
      <c r="G9" s="5">
        <v>413875</v>
      </c>
      <c r="H9" s="5">
        <v>362453</v>
      </c>
      <c r="I9" s="5">
        <f t="shared" ref="I9:I40" si="2">H9-G9</f>
        <v>-51422</v>
      </c>
      <c r="J9" s="7">
        <f t="shared" ref="J9:J40" si="3">I9/G9*100</f>
        <v>-12.424524312896406</v>
      </c>
      <c r="K9" s="10" t="s">
        <v>6</v>
      </c>
      <c r="L9" s="5">
        <v>90461</v>
      </c>
      <c r="M9" s="5">
        <v>167368</v>
      </c>
      <c r="N9" s="5">
        <f t="shared" ref="N9:N40" si="4">M9-L9</f>
        <v>76907</v>
      </c>
      <c r="O9" s="7">
        <f t="shared" ref="O9:O40" si="5">N9/L9*100</f>
        <v>85.016747548667382</v>
      </c>
      <c r="P9" s="10" t="s">
        <v>6</v>
      </c>
    </row>
    <row r="10" spans="1:16" x14ac:dyDescent="0.25">
      <c r="A10" t="s">
        <v>83</v>
      </c>
      <c r="B10" s="4">
        <v>40606</v>
      </c>
      <c r="C10" s="4">
        <v>55214</v>
      </c>
      <c r="D10" s="6">
        <f t="shared" si="0"/>
        <v>14608</v>
      </c>
      <c r="E10" s="8">
        <f t="shared" si="1"/>
        <v>35.974979067132935</v>
      </c>
      <c r="F10">
        <f t="shared" ref="F10:F41" si="6">RANK(E10,E$10:E$102)</f>
        <v>1</v>
      </c>
      <c r="G10" s="4">
        <v>34032</v>
      </c>
      <c r="H10" s="4">
        <v>41015</v>
      </c>
      <c r="I10" s="6">
        <f t="shared" si="2"/>
        <v>6983</v>
      </c>
      <c r="J10" s="8">
        <f t="shared" si="3"/>
        <v>20.518923366243534</v>
      </c>
      <c r="K10">
        <f t="shared" ref="K10:K41" si="7">RANK(J10,J$10:J$102)</f>
        <v>1</v>
      </c>
      <c r="L10" s="6">
        <v>6574</v>
      </c>
      <c r="M10" s="6">
        <v>14199</v>
      </c>
      <c r="N10" s="6">
        <f t="shared" si="4"/>
        <v>7625</v>
      </c>
      <c r="O10" s="9">
        <f t="shared" si="5"/>
        <v>115.98722239123822</v>
      </c>
      <c r="P10">
        <f t="shared" ref="P10:P41" si="8">RANK(O10,O$10:O$102)</f>
        <v>36</v>
      </c>
    </row>
    <row r="11" spans="1:16" x14ac:dyDescent="0.25">
      <c r="A11" t="s">
        <v>61</v>
      </c>
      <c r="B11" s="4">
        <v>69312</v>
      </c>
      <c r="C11" s="4">
        <v>84204</v>
      </c>
      <c r="D11" s="6">
        <f t="shared" si="0"/>
        <v>14892</v>
      </c>
      <c r="E11" s="8">
        <f t="shared" si="1"/>
        <v>21.485457063711909</v>
      </c>
      <c r="F11">
        <f t="shared" si="6"/>
        <v>2</v>
      </c>
      <c r="G11" s="4">
        <v>58321</v>
      </c>
      <c r="H11" s="4">
        <v>60921</v>
      </c>
      <c r="I11" s="6">
        <f t="shared" si="2"/>
        <v>2600</v>
      </c>
      <c r="J11" s="8">
        <f t="shared" si="3"/>
        <v>4.4580854237753123</v>
      </c>
      <c r="K11">
        <f t="shared" si="7"/>
        <v>3</v>
      </c>
      <c r="L11" s="6">
        <v>10991</v>
      </c>
      <c r="M11" s="6">
        <v>23283</v>
      </c>
      <c r="N11" s="6">
        <f t="shared" si="4"/>
        <v>12292</v>
      </c>
      <c r="O11" s="9">
        <f t="shared" si="5"/>
        <v>111.83695751069055</v>
      </c>
      <c r="P11">
        <f t="shared" si="8"/>
        <v>39</v>
      </c>
    </row>
    <row r="12" spans="1:16" x14ac:dyDescent="0.25">
      <c r="A12" t="s">
        <v>34</v>
      </c>
      <c r="B12" s="4">
        <v>136729</v>
      </c>
      <c r="C12" s="4">
        <v>160606</v>
      </c>
      <c r="D12" s="6">
        <f t="shared" si="0"/>
        <v>23877</v>
      </c>
      <c r="E12" s="8">
        <f t="shared" si="1"/>
        <v>17.463010773135178</v>
      </c>
      <c r="F12">
        <f t="shared" si="6"/>
        <v>3</v>
      </c>
      <c r="G12" s="4">
        <v>96139</v>
      </c>
      <c r="H12" s="4">
        <v>90402</v>
      </c>
      <c r="I12" s="6">
        <f t="shared" si="2"/>
        <v>-5737</v>
      </c>
      <c r="J12" s="8">
        <f t="shared" si="3"/>
        <v>-5.9674013667710293</v>
      </c>
      <c r="K12">
        <f t="shared" si="7"/>
        <v>5</v>
      </c>
      <c r="L12" s="6">
        <v>40590</v>
      </c>
      <c r="M12" s="6">
        <v>70204</v>
      </c>
      <c r="N12" s="6">
        <f t="shared" si="4"/>
        <v>29614</v>
      </c>
      <c r="O12" s="9">
        <f t="shared" si="5"/>
        <v>72.958856861295885</v>
      </c>
      <c r="P12">
        <f t="shared" si="8"/>
        <v>59</v>
      </c>
    </row>
    <row r="13" spans="1:16" x14ac:dyDescent="0.25">
      <c r="A13" t="s">
        <v>46</v>
      </c>
      <c r="B13" s="4">
        <v>15945</v>
      </c>
      <c r="C13" s="4">
        <v>18315</v>
      </c>
      <c r="D13" s="6">
        <f t="shared" si="0"/>
        <v>2370</v>
      </c>
      <c r="E13" s="8">
        <f t="shared" si="1"/>
        <v>14.863593603010347</v>
      </c>
      <c r="F13">
        <f t="shared" si="6"/>
        <v>4</v>
      </c>
      <c r="G13" s="4">
        <v>12166</v>
      </c>
      <c r="H13" s="4">
        <v>9266</v>
      </c>
      <c r="I13" s="6">
        <f t="shared" si="2"/>
        <v>-2900</v>
      </c>
      <c r="J13" s="8">
        <f t="shared" si="3"/>
        <v>-23.836922571099787</v>
      </c>
      <c r="K13">
        <f t="shared" si="7"/>
        <v>30</v>
      </c>
      <c r="L13" s="6">
        <v>3779</v>
      </c>
      <c r="M13" s="6">
        <v>9049</v>
      </c>
      <c r="N13" s="6">
        <f t="shared" si="4"/>
        <v>5270</v>
      </c>
      <c r="O13" s="9">
        <f t="shared" si="5"/>
        <v>139.45488224397988</v>
      </c>
      <c r="P13">
        <f t="shared" si="8"/>
        <v>25</v>
      </c>
    </row>
    <row r="14" spans="1:16" x14ac:dyDescent="0.25">
      <c r="A14" t="s">
        <v>9</v>
      </c>
      <c r="B14" s="4">
        <v>116</v>
      </c>
      <c r="C14" s="4">
        <v>129</v>
      </c>
      <c r="D14" s="6">
        <f t="shared" si="0"/>
        <v>13</v>
      </c>
      <c r="E14" s="8">
        <f t="shared" si="1"/>
        <v>11.206896551724139</v>
      </c>
      <c r="F14">
        <f t="shared" si="6"/>
        <v>5</v>
      </c>
      <c r="G14" s="4">
        <v>108</v>
      </c>
      <c r="H14" s="4">
        <v>119</v>
      </c>
      <c r="I14" s="6">
        <f t="shared" si="2"/>
        <v>11</v>
      </c>
      <c r="J14" s="8">
        <f t="shared" si="3"/>
        <v>10.185185185185185</v>
      </c>
      <c r="K14">
        <f t="shared" si="7"/>
        <v>2</v>
      </c>
      <c r="L14" s="6">
        <v>8</v>
      </c>
      <c r="M14" s="6">
        <v>10</v>
      </c>
      <c r="N14" s="6">
        <f t="shared" si="4"/>
        <v>2</v>
      </c>
      <c r="O14" s="9">
        <f t="shared" si="5"/>
        <v>25</v>
      </c>
      <c r="P14">
        <f t="shared" si="8"/>
        <v>80</v>
      </c>
    </row>
    <row r="15" spans="1:16" x14ac:dyDescent="0.25">
      <c r="A15" t="s">
        <v>82</v>
      </c>
      <c r="B15" s="4">
        <v>4088</v>
      </c>
      <c r="C15" s="4">
        <v>4308</v>
      </c>
      <c r="D15" s="6">
        <f t="shared" si="0"/>
        <v>220</v>
      </c>
      <c r="E15" s="8">
        <f t="shared" si="1"/>
        <v>5.3816046966731896</v>
      </c>
      <c r="F15">
        <f t="shared" si="6"/>
        <v>6</v>
      </c>
      <c r="G15" s="4">
        <v>3532</v>
      </c>
      <c r="H15" s="4">
        <v>2321</v>
      </c>
      <c r="I15" s="6">
        <f t="shared" si="2"/>
        <v>-1211</v>
      </c>
      <c r="J15" s="8">
        <f t="shared" si="3"/>
        <v>-34.286523216308041</v>
      </c>
      <c r="K15">
        <f t="shared" si="7"/>
        <v>69</v>
      </c>
      <c r="L15" s="6">
        <v>556</v>
      </c>
      <c r="M15" s="6">
        <v>1987</v>
      </c>
      <c r="N15" s="6">
        <f t="shared" si="4"/>
        <v>1431</v>
      </c>
      <c r="O15" s="9">
        <f t="shared" si="5"/>
        <v>257.37410071942446</v>
      </c>
      <c r="P15">
        <f t="shared" si="8"/>
        <v>6</v>
      </c>
    </row>
    <row r="16" spans="1:16" x14ac:dyDescent="0.25">
      <c r="A16" t="s">
        <v>16</v>
      </c>
      <c r="B16" s="4">
        <v>12818</v>
      </c>
      <c r="C16" s="4">
        <v>13492</v>
      </c>
      <c r="D16" s="6">
        <f t="shared" si="0"/>
        <v>674</v>
      </c>
      <c r="E16" s="8">
        <f t="shared" si="1"/>
        <v>5.2582306132001868</v>
      </c>
      <c r="F16">
        <f t="shared" si="6"/>
        <v>7</v>
      </c>
      <c r="G16" s="4">
        <v>11496</v>
      </c>
      <c r="H16" s="4">
        <v>10889</v>
      </c>
      <c r="I16" s="6">
        <f t="shared" si="2"/>
        <v>-607</v>
      </c>
      <c r="J16" s="8">
        <f t="shared" si="3"/>
        <v>-5.2800974251913706</v>
      </c>
      <c r="K16">
        <f t="shared" si="7"/>
        <v>4</v>
      </c>
      <c r="L16" s="6">
        <v>1322</v>
      </c>
      <c r="M16" s="6">
        <v>2603</v>
      </c>
      <c r="N16" s="6">
        <f t="shared" si="4"/>
        <v>1281</v>
      </c>
      <c r="O16" s="9">
        <f t="shared" si="5"/>
        <v>96.89863842662632</v>
      </c>
      <c r="P16">
        <f t="shared" si="8"/>
        <v>47</v>
      </c>
    </row>
    <row r="17" spans="1:16" x14ac:dyDescent="0.25">
      <c r="A17" t="s">
        <v>25</v>
      </c>
      <c r="B17" s="4">
        <v>3318</v>
      </c>
      <c r="C17" s="4">
        <v>3431</v>
      </c>
      <c r="D17" s="6">
        <f t="shared" si="0"/>
        <v>113</v>
      </c>
      <c r="E17" s="8">
        <f t="shared" si="1"/>
        <v>3.405666063893912</v>
      </c>
      <c r="F17">
        <f t="shared" si="6"/>
        <v>8</v>
      </c>
      <c r="G17" s="4">
        <v>2103</v>
      </c>
      <c r="H17" s="4">
        <v>1046</v>
      </c>
      <c r="I17" s="6">
        <f t="shared" si="2"/>
        <v>-1057</v>
      </c>
      <c r="J17" s="8">
        <f t="shared" si="3"/>
        <v>-50.261531145981934</v>
      </c>
      <c r="K17">
        <f t="shared" si="7"/>
        <v>91</v>
      </c>
      <c r="L17" s="6">
        <v>1215</v>
      </c>
      <c r="M17" s="6">
        <v>2385</v>
      </c>
      <c r="N17" s="6">
        <f t="shared" si="4"/>
        <v>1170</v>
      </c>
      <c r="O17" s="9">
        <f t="shared" si="5"/>
        <v>96.296296296296291</v>
      </c>
      <c r="P17">
        <f t="shared" si="8"/>
        <v>48</v>
      </c>
    </row>
    <row r="18" spans="1:16" x14ac:dyDescent="0.25">
      <c r="A18" t="s">
        <v>93</v>
      </c>
      <c r="B18" s="4">
        <v>2862</v>
      </c>
      <c r="C18" s="4">
        <v>2831</v>
      </c>
      <c r="D18" s="6">
        <f t="shared" si="0"/>
        <v>-31</v>
      </c>
      <c r="E18" s="8">
        <f t="shared" si="1"/>
        <v>-1.0831586303284415</v>
      </c>
      <c r="F18">
        <f t="shared" si="6"/>
        <v>9</v>
      </c>
      <c r="G18" s="4">
        <v>855</v>
      </c>
      <c r="H18" s="4">
        <v>547</v>
      </c>
      <c r="I18" s="6">
        <f t="shared" si="2"/>
        <v>-308</v>
      </c>
      <c r="J18" s="8">
        <f t="shared" si="3"/>
        <v>-36.023391812865498</v>
      </c>
      <c r="K18">
        <f t="shared" si="7"/>
        <v>78</v>
      </c>
      <c r="L18" s="6">
        <v>2007</v>
      </c>
      <c r="M18" s="6">
        <v>2284</v>
      </c>
      <c r="N18" s="6">
        <f t="shared" si="4"/>
        <v>277</v>
      </c>
      <c r="O18" s="9">
        <f t="shared" si="5"/>
        <v>13.801694070752365</v>
      </c>
      <c r="P18">
        <f t="shared" si="8"/>
        <v>83</v>
      </c>
    </row>
    <row r="19" spans="1:16" x14ac:dyDescent="0.25">
      <c r="A19" t="s">
        <v>86</v>
      </c>
      <c r="B19" s="4">
        <v>5046</v>
      </c>
      <c r="C19" s="4">
        <v>4915</v>
      </c>
      <c r="D19" s="6">
        <f t="shared" si="0"/>
        <v>-131</v>
      </c>
      <c r="E19" s="8">
        <f t="shared" si="1"/>
        <v>-2.5961157352358306</v>
      </c>
      <c r="F19">
        <f t="shared" si="6"/>
        <v>10</v>
      </c>
      <c r="G19" s="4">
        <v>4838</v>
      </c>
      <c r="H19" s="4">
        <v>4523</v>
      </c>
      <c r="I19" s="6">
        <f t="shared" si="2"/>
        <v>-315</v>
      </c>
      <c r="J19" s="8">
        <f t="shared" si="3"/>
        <v>-6.510954940057875</v>
      </c>
      <c r="K19">
        <f t="shared" si="7"/>
        <v>6</v>
      </c>
      <c r="L19" s="6">
        <v>208</v>
      </c>
      <c r="M19" s="6">
        <v>392</v>
      </c>
      <c r="N19" s="6">
        <f t="shared" si="4"/>
        <v>184</v>
      </c>
      <c r="O19" s="9">
        <f t="shared" si="5"/>
        <v>88.461538461538453</v>
      </c>
      <c r="P19">
        <f t="shared" si="8"/>
        <v>50</v>
      </c>
    </row>
    <row r="20" spans="1:16" x14ac:dyDescent="0.25">
      <c r="A20" t="s">
        <v>33</v>
      </c>
      <c r="B20" s="4">
        <v>10113</v>
      </c>
      <c r="C20" s="4">
        <v>9845</v>
      </c>
      <c r="D20" s="6">
        <f t="shared" si="0"/>
        <v>-268</v>
      </c>
      <c r="E20" s="8">
        <f t="shared" si="1"/>
        <v>-2.6500543854444771</v>
      </c>
      <c r="F20">
        <f t="shared" si="6"/>
        <v>11</v>
      </c>
      <c r="G20" s="4">
        <v>9241</v>
      </c>
      <c r="H20" s="4">
        <v>6932</v>
      </c>
      <c r="I20" s="6">
        <f t="shared" si="2"/>
        <v>-2309</v>
      </c>
      <c r="J20" s="8">
        <f t="shared" si="3"/>
        <v>-24.986473325397686</v>
      </c>
      <c r="K20">
        <f t="shared" si="7"/>
        <v>38</v>
      </c>
      <c r="L20" s="6">
        <v>872</v>
      </c>
      <c r="M20" s="6">
        <v>2913</v>
      </c>
      <c r="N20" s="6">
        <f t="shared" si="4"/>
        <v>2041</v>
      </c>
      <c r="O20" s="9">
        <f t="shared" si="5"/>
        <v>234.05963302752295</v>
      </c>
      <c r="P20">
        <f t="shared" si="8"/>
        <v>8</v>
      </c>
    </row>
    <row r="21" spans="1:16" x14ac:dyDescent="0.25">
      <c r="A21" t="s">
        <v>92</v>
      </c>
      <c r="B21" s="4">
        <v>183</v>
      </c>
      <c r="C21" s="4">
        <v>178</v>
      </c>
      <c r="D21" s="6">
        <f t="shared" si="0"/>
        <v>-5</v>
      </c>
      <c r="E21" s="8">
        <f t="shared" si="1"/>
        <v>-2.7322404371584699</v>
      </c>
      <c r="F21">
        <f t="shared" si="6"/>
        <v>12</v>
      </c>
      <c r="G21" s="4">
        <v>182</v>
      </c>
      <c r="H21" s="4">
        <v>156</v>
      </c>
      <c r="I21" s="6">
        <f t="shared" si="2"/>
        <v>-26</v>
      </c>
      <c r="J21" s="8">
        <f t="shared" si="3"/>
        <v>-14.285714285714285</v>
      </c>
      <c r="K21">
        <f t="shared" si="7"/>
        <v>10</v>
      </c>
      <c r="L21" s="6">
        <v>1</v>
      </c>
      <c r="M21" s="6">
        <v>22</v>
      </c>
      <c r="N21" s="6">
        <f t="shared" si="4"/>
        <v>21</v>
      </c>
      <c r="O21" s="9">
        <f t="shared" si="5"/>
        <v>2100</v>
      </c>
      <c r="P21">
        <f t="shared" si="8"/>
        <v>1</v>
      </c>
    </row>
    <row r="22" spans="1:16" x14ac:dyDescent="0.25">
      <c r="A22" t="s">
        <v>95</v>
      </c>
      <c r="B22" s="4">
        <v>5690</v>
      </c>
      <c r="C22" s="4">
        <v>5469</v>
      </c>
      <c r="D22" s="6">
        <f t="shared" si="0"/>
        <v>-221</v>
      </c>
      <c r="E22" s="8">
        <f t="shared" si="1"/>
        <v>-3.8840070298769769</v>
      </c>
      <c r="F22">
        <f t="shared" si="6"/>
        <v>13</v>
      </c>
      <c r="G22" s="4">
        <v>5478</v>
      </c>
      <c r="H22" s="4">
        <v>4983</v>
      </c>
      <c r="I22" s="6">
        <f t="shared" si="2"/>
        <v>-495</v>
      </c>
      <c r="J22" s="8">
        <f t="shared" si="3"/>
        <v>-9.0361445783132535</v>
      </c>
      <c r="K22">
        <f t="shared" si="7"/>
        <v>8</v>
      </c>
      <c r="L22" s="6">
        <v>212</v>
      </c>
      <c r="M22" s="6">
        <v>486</v>
      </c>
      <c r="N22" s="6">
        <f t="shared" si="4"/>
        <v>274</v>
      </c>
      <c r="O22" s="9">
        <f t="shared" si="5"/>
        <v>129.24528301886792</v>
      </c>
      <c r="P22">
        <f t="shared" si="8"/>
        <v>31</v>
      </c>
    </row>
    <row r="23" spans="1:16" x14ac:dyDescent="0.25">
      <c r="A23" t="s">
        <v>21</v>
      </c>
      <c r="B23" s="4">
        <v>1107</v>
      </c>
      <c r="C23" s="4">
        <v>1062</v>
      </c>
      <c r="D23" s="6">
        <f t="shared" si="0"/>
        <v>-45</v>
      </c>
      <c r="E23" s="8">
        <f t="shared" si="1"/>
        <v>-4.0650406504065035</v>
      </c>
      <c r="F23">
        <f t="shared" si="6"/>
        <v>14</v>
      </c>
      <c r="G23" s="4">
        <v>1024</v>
      </c>
      <c r="H23" s="4">
        <v>804</v>
      </c>
      <c r="I23" s="6">
        <f t="shared" si="2"/>
        <v>-220</v>
      </c>
      <c r="J23" s="8">
        <f t="shared" si="3"/>
        <v>-21.484375</v>
      </c>
      <c r="K23">
        <f t="shared" si="7"/>
        <v>24</v>
      </c>
      <c r="L23" s="6">
        <v>83</v>
      </c>
      <c r="M23" s="6">
        <v>258</v>
      </c>
      <c r="N23" s="6">
        <f t="shared" si="4"/>
        <v>175</v>
      </c>
      <c r="O23" s="9">
        <f t="shared" si="5"/>
        <v>210.84337349397592</v>
      </c>
      <c r="P23">
        <f t="shared" si="8"/>
        <v>11</v>
      </c>
    </row>
    <row r="24" spans="1:16" x14ac:dyDescent="0.25">
      <c r="A24" t="s">
        <v>7</v>
      </c>
      <c r="B24" s="4">
        <v>8842</v>
      </c>
      <c r="C24" s="4">
        <v>8433</v>
      </c>
      <c r="D24" s="6">
        <f t="shared" si="0"/>
        <v>-409</v>
      </c>
      <c r="E24" s="8">
        <f t="shared" si="1"/>
        <v>-4.6256503053607778</v>
      </c>
      <c r="F24">
        <f t="shared" si="6"/>
        <v>15</v>
      </c>
      <c r="G24" s="4">
        <v>7866</v>
      </c>
      <c r="H24" s="4">
        <v>6437</v>
      </c>
      <c r="I24" s="6">
        <f t="shared" si="2"/>
        <v>-1429</v>
      </c>
      <c r="J24" s="8">
        <f t="shared" si="3"/>
        <v>-18.166793796084413</v>
      </c>
      <c r="K24">
        <f t="shared" si="7"/>
        <v>13</v>
      </c>
      <c r="L24" s="6">
        <v>976</v>
      </c>
      <c r="M24" s="6">
        <v>1996</v>
      </c>
      <c r="N24" s="6">
        <f t="shared" si="4"/>
        <v>1020</v>
      </c>
      <c r="O24" s="9">
        <f t="shared" si="5"/>
        <v>104.50819672131149</v>
      </c>
      <c r="P24">
        <f t="shared" si="8"/>
        <v>43</v>
      </c>
    </row>
    <row r="25" spans="1:16" x14ac:dyDescent="0.25">
      <c r="A25" t="s">
        <v>84</v>
      </c>
      <c r="B25" s="4">
        <v>5990</v>
      </c>
      <c r="C25" s="4">
        <v>5708</v>
      </c>
      <c r="D25" s="6">
        <f t="shared" si="0"/>
        <v>-282</v>
      </c>
      <c r="E25" s="8">
        <f t="shared" si="1"/>
        <v>-4.707846410684474</v>
      </c>
      <c r="F25">
        <f t="shared" si="6"/>
        <v>16</v>
      </c>
      <c r="G25" s="4">
        <v>5791</v>
      </c>
      <c r="H25" s="4">
        <v>5269</v>
      </c>
      <c r="I25" s="6">
        <f t="shared" si="2"/>
        <v>-522</v>
      </c>
      <c r="J25" s="8">
        <f t="shared" si="3"/>
        <v>-9.013987221550682</v>
      </c>
      <c r="K25">
        <f t="shared" si="7"/>
        <v>7</v>
      </c>
      <c r="L25" s="6">
        <v>199</v>
      </c>
      <c r="M25" s="6">
        <v>439</v>
      </c>
      <c r="N25" s="6">
        <f t="shared" si="4"/>
        <v>240</v>
      </c>
      <c r="O25" s="9">
        <f t="shared" si="5"/>
        <v>120.60301507537687</v>
      </c>
      <c r="P25">
        <f t="shared" si="8"/>
        <v>34</v>
      </c>
    </row>
    <row r="26" spans="1:16" x14ac:dyDescent="0.25">
      <c r="A26" t="s">
        <v>72</v>
      </c>
      <c r="B26" s="4">
        <v>4398</v>
      </c>
      <c r="C26" s="4">
        <v>4178</v>
      </c>
      <c r="D26" s="6">
        <f t="shared" si="0"/>
        <v>-220</v>
      </c>
      <c r="E26" s="8">
        <f t="shared" si="1"/>
        <v>-5.0022737608003638</v>
      </c>
      <c r="F26">
        <f t="shared" si="6"/>
        <v>17</v>
      </c>
      <c r="G26" s="4">
        <v>4138</v>
      </c>
      <c r="H26" s="4">
        <v>3384</v>
      </c>
      <c r="I26" s="6">
        <f t="shared" si="2"/>
        <v>-754</v>
      </c>
      <c r="J26" s="8">
        <f t="shared" si="3"/>
        <v>-18.221362977283711</v>
      </c>
      <c r="K26">
        <f t="shared" si="7"/>
        <v>14</v>
      </c>
      <c r="L26" s="6">
        <v>260</v>
      </c>
      <c r="M26" s="6">
        <v>794</v>
      </c>
      <c r="N26" s="6">
        <f t="shared" si="4"/>
        <v>534</v>
      </c>
      <c r="O26" s="9">
        <f t="shared" si="5"/>
        <v>205.38461538461536</v>
      </c>
      <c r="P26">
        <f t="shared" si="8"/>
        <v>12</v>
      </c>
    </row>
    <row r="27" spans="1:16" x14ac:dyDescent="0.25">
      <c r="A27" t="s">
        <v>77</v>
      </c>
      <c r="B27" s="4">
        <v>10087</v>
      </c>
      <c r="C27" s="4">
        <v>9575</v>
      </c>
      <c r="D27" s="6">
        <f t="shared" si="0"/>
        <v>-512</v>
      </c>
      <c r="E27" s="8">
        <f t="shared" si="1"/>
        <v>-5.0758401903440076</v>
      </c>
      <c r="F27">
        <f t="shared" si="6"/>
        <v>18</v>
      </c>
      <c r="G27" s="4">
        <v>8926</v>
      </c>
      <c r="H27" s="4">
        <v>6338</v>
      </c>
      <c r="I27" s="6">
        <f t="shared" si="2"/>
        <v>-2588</v>
      </c>
      <c r="J27" s="8">
        <f t="shared" si="3"/>
        <v>-28.993950257674211</v>
      </c>
      <c r="K27">
        <f t="shared" si="7"/>
        <v>53</v>
      </c>
      <c r="L27" s="6">
        <v>1161</v>
      </c>
      <c r="M27" s="6">
        <v>3237</v>
      </c>
      <c r="N27" s="6">
        <f t="shared" si="4"/>
        <v>2076</v>
      </c>
      <c r="O27" s="9">
        <f t="shared" si="5"/>
        <v>178.81136950904391</v>
      </c>
      <c r="P27">
        <f t="shared" si="8"/>
        <v>15</v>
      </c>
    </row>
    <row r="28" spans="1:16" x14ac:dyDescent="0.25">
      <c r="A28" t="s">
        <v>28</v>
      </c>
      <c r="B28" s="4">
        <v>6800</v>
      </c>
      <c r="C28" s="4">
        <v>6350</v>
      </c>
      <c r="D28" s="6">
        <f t="shared" si="0"/>
        <v>-450</v>
      </c>
      <c r="E28" s="8">
        <f t="shared" si="1"/>
        <v>-6.6176470588235299</v>
      </c>
      <c r="F28">
        <f t="shared" si="6"/>
        <v>19</v>
      </c>
      <c r="G28" s="4">
        <v>4093</v>
      </c>
      <c r="H28" s="4">
        <v>1923</v>
      </c>
      <c r="I28" s="6">
        <f t="shared" si="2"/>
        <v>-2170</v>
      </c>
      <c r="J28" s="8">
        <f t="shared" si="3"/>
        <v>-53.017346689469825</v>
      </c>
      <c r="K28">
        <f t="shared" si="7"/>
        <v>93</v>
      </c>
      <c r="L28" s="6">
        <v>2707</v>
      </c>
      <c r="M28" s="6">
        <v>4427</v>
      </c>
      <c r="N28" s="6">
        <f t="shared" si="4"/>
        <v>1720</v>
      </c>
      <c r="O28" s="9">
        <f t="shared" si="5"/>
        <v>63.53897303287772</v>
      </c>
      <c r="P28">
        <f t="shared" si="8"/>
        <v>62</v>
      </c>
    </row>
    <row r="29" spans="1:16" x14ac:dyDescent="0.25">
      <c r="A29" t="s">
        <v>85</v>
      </c>
      <c r="B29" s="4">
        <v>10621</v>
      </c>
      <c r="C29" s="4">
        <v>9708</v>
      </c>
      <c r="D29" s="6">
        <f t="shared" si="0"/>
        <v>-913</v>
      </c>
      <c r="E29" s="8">
        <f t="shared" si="1"/>
        <v>-8.5961773844270777</v>
      </c>
      <c r="F29">
        <f t="shared" si="6"/>
        <v>20</v>
      </c>
      <c r="G29" s="4">
        <v>7387</v>
      </c>
      <c r="H29" s="4">
        <v>5654</v>
      </c>
      <c r="I29" s="6">
        <f t="shared" si="2"/>
        <v>-1733</v>
      </c>
      <c r="J29" s="8">
        <f t="shared" si="3"/>
        <v>-23.460132665493436</v>
      </c>
      <c r="K29">
        <f t="shared" si="7"/>
        <v>29</v>
      </c>
      <c r="L29" s="6">
        <v>3234</v>
      </c>
      <c r="M29" s="6">
        <v>4054</v>
      </c>
      <c r="N29" s="6">
        <f t="shared" si="4"/>
        <v>820</v>
      </c>
      <c r="O29" s="9">
        <f t="shared" si="5"/>
        <v>25.35559678416821</v>
      </c>
      <c r="P29">
        <f t="shared" si="8"/>
        <v>79</v>
      </c>
    </row>
    <row r="30" spans="1:16" x14ac:dyDescent="0.25">
      <c r="A30" t="s">
        <v>66</v>
      </c>
      <c r="B30" s="4">
        <v>10940</v>
      </c>
      <c r="C30" s="4">
        <v>9980</v>
      </c>
      <c r="D30" s="6">
        <f t="shared" si="0"/>
        <v>-960</v>
      </c>
      <c r="E30" s="8">
        <f t="shared" si="1"/>
        <v>-8.7751371115173669</v>
      </c>
      <c r="F30">
        <f t="shared" si="6"/>
        <v>21</v>
      </c>
      <c r="G30" s="4">
        <v>9030</v>
      </c>
      <c r="H30" s="4">
        <v>6828</v>
      </c>
      <c r="I30" s="6">
        <f t="shared" si="2"/>
        <v>-2202</v>
      </c>
      <c r="J30" s="8">
        <f t="shared" si="3"/>
        <v>-24.385382059800666</v>
      </c>
      <c r="K30">
        <f t="shared" si="7"/>
        <v>34</v>
      </c>
      <c r="L30" s="6">
        <v>1910</v>
      </c>
      <c r="M30" s="6">
        <v>3152</v>
      </c>
      <c r="N30" s="6">
        <f t="shared" si="4"/>
        <v>1242</v>
      </c>
      <c r="O30" s="9">
        <f t="shared" si="5"/>
        <v>65.026178010471199</v>
      </c>
      <c r="P30">
        <f t="shared" si="8"/>
        <v>60</v>
      </c>
    </row>
    <row r="31" spans="1:16" x14ac:dyDescent="0.25">
      <c r="A31" t="s">
        <v>19</v>
      </c>
      <c r="B31" s="4">
        <v>7388</v>
      </c>
      <c r="C31" s="4">
        <v>6724</v>
      </c>
      <c r="D31" s="6">
        <f t="shared" si="0"/>
        <v>-664</v>
      </c>
      <c r="E31" s="8">
        <f t="shared" si="1"/>
        <v>-8.9875473741201937</v>
      </c>
      <c r="F31">
        <f t="shared" si="6"/>
        <v>22</v>
      </c>
      <c r="G31" s="4">
        <v>7050</v>
      </c>
      <c r="H31" s="4">
        <v>6005</v>
      </c>
      <c r="I31" s="6">
        <f t="shared" si="2"/>
        <v>-1045</v>
      </c>
      <c r="J31" s="8">
        <f t="shared" si="3"/>
        <v>-14.822695035460992</v>
      </c>
      <c r="K31">
        <f t="shared" si="7"/>
        <v>11</v>
      </c>
      <c r="L31" s="6">
        <v>338</v>
      </c>
      <c r="M31" s="6">
        <v>719</v>
      </c>
      <c r="N31" s="6">
        <f t="shared" si="4"/>
        <v>381</v>
      </c>
      <c r="O31" s="9">
        <f t="shared" si="5"/>
        <v>112.72189349112426</v>
      </c>
      <c r="P31">
        <f t="shared" si="8"/>
        <v>37</v>
      </c>
    </row>
    <row r="32" spans="1:16" x14ac:dyDescent="0.25">
      <c r="A32" t="s">
        <v>70</v>
      </c>
      <c r="B32" s="4">
        <v>2096</v>
      </c>
      <c r="C32" s="4">
        <v>1885</v>
      </c>
      <c r="D32" s="6">
        <f t="shared" si="0"/>
        <v>-211</v>
      </c>
      <c r="E32" s="8">
        <f t="shared" si="1"/>
        <v>-10.06679389312977</v>
      </c>
      <c r="F32">
        <f t="shared" si="6"/>
        <v>23</v>
      </c>
      <c r="G32" s="4">
        <v>2001</v>
      </c>
      <c r="H32" s="4">
        <v>1719</v>
      </c>
      <c r="I32" s="6">
        <f t="shared" si="2"/>
        <v>-282</v>
      </c>
      <c r="J32" s="8">
        <f t="shared" si="3"/>
        <v>-14.09295352323838</v>
      </c>
      <c r="K32">
        <f t="shared" si="7"/>
        <v>9</v>
      </c>
      <c r="L32" s="6">
        <v>95</v>
      </c>
      <c r="M32" s="6">
        <v>166</v>
      </c>
      <c r="N32" s="6">
        <f t="shared" si="4"/>
        <v>71</v>
      </c>
      <c r="O32" s="9">
        <f t="shared" si="5"/>
        <v>74.73684210526315</v>
      </c>
      <c r="P32">
        <f t="shared" si="8"/>
        <v>58</v>
      </c>
    </row>
    <row r="33" spans="1:16" x14ac:dyDescent="0.25">
      <c r="A33" t="s">
        <v>30</v>
      </c>
      <c r="B33" s="4">
        <v>7807</v>
      </c>
      <c r="C33" s="4">
        <v>6994</v>
      </c>
      <c r="D33" s="6">
        <f t="shared" si="0"/>
        <v>-813</v>
      </c>
      <c r="E33" s="8">
        <f t="shared" si="1"/>
        <v>-10.413731266811837</v>
      </c>
      <c r="F33">
        <f t="shared" si="6"/>
        <v>24</v>
      </c>
      <c r="G33" s="4">
        <v>4887</v>
      </c>
      <c r="H33" s="4">
        <v>3133</v>
      </c>
      <c r="I33" s="6">
        <f t="shared" si="2"/>
        <v>-1754</v>
      </c>
      <c r="J33" s="8">
        <f t="shared" si="3"/>
        <v>-35.891139758543069</v>
      </c>
      <c r="K33">
        <f t="shared" si="7"/>
        <v>77</v>
      </c>
      <c r="L33" s="6">
        <v>2920</v>
      </c>
      <c r="M33" s="6">
        <v>3861</v>
      </c>
      <c r="N33" s="6">
        <f t="shared" si="4"/>
        <v>941</v>
      </c>
      <c r="O33" s="9">
        <f t="shared" si="5"/>
        <v>32.226027397260275</v>
      </c>
      <c r="P33">
        <f t="shared" si="8"/>
        <v>74</v>
      </c>
    </row>
    <row r="34" spans="1:16" x14ac:dyDescent="0.25">
      <c r="A34" t="s">
        <v>62</v>
      </c>
      <c r="B34" s="4">
        <v>10070</v>
      </c>
      <c r="C34" s="4">
        <v>8986</v>
      </c>
      <c r="D34" s="6">
        <f t="shared" si="0"/>
        <v>-1084</v>
      </c>
      <c r="E34" s="8">
        <f t="shared" si="1"/>
        <v>-10.764647467725919</v>
      </c>
      <c r="F34">
        <f t="shared" si="6"/>
        <v>25</v>
      </c>
      <c r="G34" s="4">
        <v>8911</v>
      </c>
      <c r="H34" s="4">
        <v>7246</v>
      </c>
      <c r="I34" s="6">
        <f t="shared" si="2"/>
        <v>-1665</v>
      </c>
      <c r="J34" s="8">
        <f t="shared" si="3"/>
        <v>-18.68477163056896</v>
      </c>
      <c r="K34">
        <f t="shared" si="7"/>
        <v>15</v>
      </c>
      <c r="L34" s="6">
        <v>1159</v>
      </c>
      <c r="M34" s="6">
        <v>1740</v>
      </c>
      <c r="N34" s="6">
        <f t="shared" si="4"/>
        <v>581</v>
      </c>
      <c r="O34" s="9">
        <f t="shared" si="5"/>
        <v>50.129421915444347</v>
      </c>
      <c r="P34">
        <f t="shared" si="8"/>
        <v>68</v>
      </c>
    </row>
    <row r="35" spans="1:16" x14ac:dyDescent="0.25">
      <c r="A35" t="s">
        <v>55</v>
      </c>
      <c r="B35" s="4">
        <v>1178</v>
      </c>
      <c r="C35" s="4">
        <v>1044</v>
      </c>
      <c r="D35" s="6">
        <f t="shared" si="0"/>
        <v>-134</v>
      </c>
      <c r="E35" s="8">
        <f t="shared" si="1"/>
        <v>-11.37521222410866</v>
      </c>
      <c r="F35">
        <f t="shared" si="6"/>
        <v>26</v>
      </c>
      <c r="G35" s="4">
        <v>1035</v>
      </c>
      <c r="H35" s="4">
        <v>830</v>
      </c>
      <c r="I35" s="6">
        <f t="shared" si="2"/>
        <v>-205</v>
      </c>
      <c r="J35" s="8">
        <f t="shared" si="3"/>
        <v>-19.806763285024154</v>
      </c>
      <c r="K35">
        <f t="shared" si="7"/>
        <v>21</v>
      </c>
      <c r="L35" s="6">
        <v>143</v>
      </c>
      <c r="M35" s="6">
        <v>214</v>
      </c>
      <c r="N35" s="6">
        <f t="shared" si="4"/>
        <v>71</v>
      </c>
      <c r="O35" s="9">
        <f t="shared" si="5"/>
        <v>49.650349650349654</v>
      </c>
      <c r="P35">
        <f t="shared" si="8"/>
        <v>69</v>
      </c>
    </row>
    <row r="36" spans="1:16" x14ac:dyDescent="0.25">
      <c r="A36" t="s">
        <v>63</v>
      </c>
      <c r="B36" s="4">
        <v>221</v>
      </c>
      <c r="C36" s="4">
        <v>193</v>
      </c>
      <c r="D36" s="6">
        <f t="shared" si="0"/>
        <v>-28</v>
      </c>
      <c r="E36" s="8">
        <f t="shared" si="1"/>
        <v>-12.669683257918551</v>
      </c>
      <c r="F36">
        <f t="shared" si="6"/>
        <v>27</v>
      </c>
      <c r="G36" s="4">
        <v>211</v>
      </c>
      <c r="H36" s="4">
        <v>177</v>
      </c>
      <c r="I36" s="6">
        <f t="shared" si="2"/>
        <v>-34</v>
      </c>
      <c r="J36" s="8">
        <f t="shared" si="3"/>
        <v>-16.113744075829384</v>
      </c>
      <c r="K36">
        <f t="shared" si="7"/>
        <v>12</v>
      </c>
      <c r="L36" s="6">
        <v>10</v>
      </c>
      <c r="M36" s="6">
        <v>16</v>
      </c>
      <c r="N36" s="6">
        <f t="shared" si="4"/>
        <v>6</v>
      </c>
      <c r="O36" s="9">
        <f t="shared" si="5"/>
        <v>60</v>
      </c>
      <c r="P36">
        <f t="shared" si="8"/>
        <v>64</v>
      </c>
    </row>
    <row r="37" spans="1:16" x14ac:dyDescent="0.25">
      <c r="A37" t="s">
        <v>56</v>
      </c>
      <c r="B37" s="4">
        <v>1987</v>
      </c>
      <c r="C37" s="4">
        <v>1726</v>
      </c>
      <c r="D37" s="6">
        <f t="shared" si="0"/>
        <v>-261</v>
      </c>
      <c r="E37" s="8">
        <f t="shared" si="1"/>
        <v>-13.135379969803724</v>
      </c>
      <c r="F37">
        <f t="shared" si="6"/>
        <v>28</v>
      </c>
      <c r="G37" s="4">
        <v>1881</v>
      </c>
      <c r="H37" s="4">
        <v>1501</v>
      </c>
      <c r="I37" s="6">
        <f t="shared" si="2"/>
        <v>-380</v>
      </c>
      <c r="J37" s="8">
        <f t="shared" si="3"/>
        <v>-20.202020202020201</v>
      </c>
      <c r="K37">
        <f t="shared" si="7"/>
        <v>22</v>
      </c>
      <c r="L37" s="6">
        <v>106</v>
      </c>
      <c r="M37" s="6">
        <v>225</v>
      </c>
      <c r="N37" s="6">
        <f t="shared" si="4"/>
        <v>119</v>
      </c>
      <c r="O37" s="9">
        <f t="shared" si="5"/>
        <v>112.26415094339623</v>
      </c>
      <c r="P37">
        <f t="shared" si="8"/>
        <v>38</v>
      </c>
    </row>
    <row r="38" spans="1:16" x14ac:dyDescent="0.25">
      <c r="A38" t="s">
        <v>40</v>
      </c>
      <c r="B38" s="4">
        <v>6162</v>
      </c>
      <c r="C38" s="4">
        <v>5316</v>
      </c>
      <c r="D38" s="6">
        <f t="shared" si="0"/>
        <v>-846</v>
      </c>
      <c r="E38" s="8">
        <f t="shared" si="1"/>
        <v>-13.729308666017525</v>
      </c>
      <c r="F38">
        <f t="shared" si="6"/>
        <v>29</v>
      </c>
      <c r="G38" s="4">
        <v>5879</v>
      </c>
      <c r="H38" s="4">
        <v>4736</v>
      </c>
      <c r="I38" s="6">
        <f t="shared" si="2"/>
        <v>-1143</v>
      </c>
      <c r="J38" s="8">
        <f t="shared" si="3"/>
        <v>-19.442081986732436</v>
      </c>
      <c r="K38">
        <f t="shared" si="7"/>
        <v>19</v>
      </c>
      <c r="L38" s="6">
        <v>283</v>
      </c>
      <c r="M38" s="6">
        <v>580</v>
      </c>
      <c r="N38" s="6">
        <f t="shared" si="4"/>
        <v>297</v>
      </c>
      <c r="O38" s="9">
        <f t="shared" si="5"/>
        <v>104.94699646643109</v>
      </c>
      <c r="P38">
        <f t="shared" si="8"/>
        <v>42</v>
      </c>
    </row>
    <row r="39" spans="1:16" x14ac:dyDescent="0.25">
      <c r="A39" t="s">
        <v>99</v>
      </c>
      <c r="B39" s="4">
        <v>4143</v>
      </c>
      <c r="C39" s="4">
        <v>3554</v>
      </c>
      <c r="D39" s="6">
        <f t="shared" si="0"/>
        <v>-589</v>
      </c>
      <c r="E39" s="8">
        <f t="shared" si="1"/>
        <v>-14.216751146512188</v>
      </c>
      <c r="F39">
        <f t="shared" si="6"/>
        <v>30</v>
      </c>
      <c r="G39" s="4">
        <v>3928</v>
      </c>
      <c r="H39" s="4">
        <v>3012</v>
      </c>
      <c r="I39" s="6">
        <f t="shared" si="2"/>
        <v>-916</v>
      </c>
      <c r="J39" s="8">
        <f t="shared" si="3"/>
        <v>-23.319755600814666</v>
      </c>
      <c r="K39">
        <f t="shared" si="7"/>
        <v>28</v>
      </c>
      <c r="L39" s="6">
        <v>215</v>
      </c>
      <c r="M39" s="6">
        <v>542</v>
      </c>
      <c r="N39" s="6">
        <f t="shared" si="4"/>
        <v>327</v>
      </c>
      <c r="O39" s="9">
        <f t="shared" si="5"/>
        <v>152.09302325581396</v>
      </c>
      <c r="P39">
        <f t="shared" si="8"/>
        <v>17</v>
      </c>
    </row>
    <row r="40" spans="1:16" x14ac:dyDescent="0.25">
      <c r="A40" t="s">
        <v>43</v>
      </c>
      <c r="B40" s="4">
        <v>548</v>
      </c>
      <c r="C40" s="4">
        <v>469</v>
      </c>
      <c r="D40" s="6">
        <f t="shared" si="0"/>
        <v>-79</v>
      </c>
      <c r="E40" s="8">
        <f t="shared" si="1"/>
        <v>-14.416058394160583</v>
      </c>
      <c r="F40">
        <f t="shared" si="6"/>
        <v>31</v>
      </c>
      <c r="G40" s="4">
        <v>531</v>
      </c>
      <c r="H40" s="4">
        <v>401</v>
      </c>
      <c r="I40" s="6">
        <f t="shared" si="2"/>
        <v>-130</v>
      </c>
      <c r="J40" s="8">
        <f t="shared" si="3"/>
        <v>-24.482109227871941</v>
      </c>
      <c r="K40">
        <f t="shared" si="7"/>
        <v>35</v>
      </c>
      <c r="L40" s="6">
        <v>17</v>
      </c>
      <c r="M40" s="6">
        <v>68</v>
      </c>
      <c r="N40" s="6">
        <f t="shared" si="4"/>
        <v>51</v>
      </c>
      <c r="O40" s="9">
        <f t="shared" si="5"/>
        <v>300</v>
      </c>
      <c r="P40">
        <f t="shared" si="8"/>
        <v>3</v>
      </c>
    </row>
    <row r="41" spans="1:16" x14ac:dyDescent="0.25">
      <c r="A41" t="s">
        <v>60</v>
      </c>
      <c r="B41" s="4">
        <v>2588</v>
      </c>
      <c r="C41" s="4">
        <v>2205</v>
      </c>
      <c r="D41" s="6">
        <f t="shared" ref="D41:D72" si="9">C41-B41</f>
        <v>-383</v>
      </c>
      <c r="E41" s="8">
        <f t="shared" ref="E41:E72" si="10">D41/B41*100</f>
        <v>-14.799072642967543</v>
      </c>
      <c r="F41">
        <f t="shared" si="6"/>
        <v>32</v>
      </c>
      <c r="G41" s="4">
        <v>2194</v>
      </c>
      <c r="H41" s="4">
        <v>1622</v>
      </c>
      <c r="I41" s="6">
        <f t="shared" ref="I41:I72" si="11">H41-G41</f>
        <v>-572</v>
      </c>
      <c r="J41" s="8">
        <f t="shared" ref="J41:J72" si="12">I41/G41*100</f>
        <v>-26.071103008204194</v>
      </c>
      <c r="K41">
        <f t="shared" si="7"/>
        <v>41</v>
      </c>
      <c r="L41" s="6">
        <v>394</v>
      </c>
      <c r="M41" s="6">
        <v>583</v>
      </c>
      <c r="N41" s="6">
        <f t="shared" ref="N41:N72" si="13">M41-L41</f>
        <v>189</v>
      </c>
      <c r="O41" s="9">
        <f t="shared" ref="O41:O72" si="14">N41/L41*100</f>
        <v>47.969543147208121</v>
      </c>
      <c r="P41">
        <f t="shared" si="8"/>
        <v>70</v>
      </c>
    </row>
    <row r="42" spans="1:16" x14ac:dyDescent="0.25">
      <c r="A42" t="s">
        <v>96</v>
      </c>
      <c r="B42" s="4">
        <v>3001</v>
      </c>
      <c r="C42" s="4">
        <v>2535</v>
      </c>
      <c r="D42" s="6">
        <f t="shared" si="9"/>
        <v>-466</v>
      </c>
      <c r="E42" s="8">
        <f t="shared" si="10"/>
        <v>-15.528157280906365</v>
      </c>
      <c r="F42">
        <f t="shared" ref="F42:F73" si="15">RANK(E42,E$10:E$102)</f>
        <v>33</v>
      </c>
      <c r="G42" s="4">
        <v>2834</v>
      </c>
      <c r="H42" s="4">
        <v>2100</v>
      </c>
      <c r="I42" s="6">
        <f t="shared" si="11"/>
        <v>-734</v>
      </c>
      <c r="J42" s="8">
        <f t="shared" si="12"/>
        <v>-25.899788285109388</v>
      </c>
      <c r="K42">
        <f t="shared" ref="K42:K73" si="16">RANK(J42,J$10:J$102)</f>
        <v>40</v>
      </c>
      <c r="L42" s="6">
        <v>167</v>
      </c>
      <c r="M42" s="6">
        <v>435</v>
      </c>
      <c r="N42" s="6">
        <f t="shared" si="13"/>
        <v>268</v>
      </c>
      <c r="O42" s="9">
        <f t="shared" si="14"/>
        <v>160.47904191616766</v>
      </c>
      <c r="P42">
        <f t="shared" ref="P42:P73" si="17">RANK(O42,O$10:O$102)</f>
        <v>16</v>
      </c>
    </row>
    <row r="43" spans="1:16" x14ac:dyDescent="0.25">
      <c r="A43" t="s">
        <v>79</v>
      </c>
      <c r="B43" s="4">
        <v>3237</v>
      </c>
      <c r="C43" s="4">
        <v>2712</v>
      </c>
      <c r="D43" s="6">
        <f t="shared" si="9"/>
        <v>-525</v>
      </c>
      <c r="E43" s="8">
        <f t="shared" si="10"/>
        <v>-16.218721037998147</v>
      </c>
      <c r="F43">
        <f t="shared" si="15"/>
        <v>34</v>
      </c>
      <c r="G43" s="4">
        <v>3035</v>
      </c>
      <c r="H43" s="4">
        <v>2302</v>
      </c>
      <c r="I43" s="6">
        <f t="shared" si="11"/>
        <v>-733</v>
      </c>
      <c r="J43" s="8">
        <f t="shared" si="12"/>
        <v>-24.151565074135089</v>
      </c>
      <c r="K43">
        <f t="shared" si="16"/>
        <v>32</v>
      </c>
      <c r="L43" s="6">
        <v>202</v>
      </c>
      <c r="M43" s="6">
        <v>410</v>
      </c>
      <c r="N43" s="6">
        <f t="shared" si="13"/>
        <v>208</v>
      </c>
      <c r="O43" s="9">
        <f t="shared" si="14"/>
        <v>102.97029702970298</v>
      </c>
      <c r="P43">
        <f t="shared" si="17"/>
        <v>44</v>
      </c>
    </row>
    <row r="44" spans="1:16" x14ac:dyDescent="0.25">
      <c r="A44" t="s">
        <v>74</v>
      </c>
      <c r="B44" s="4">
        <v>924</v>
      </c>
      <c r="C44" s="4">
        <v>774</v>
      </c>
      <c r="D44" s="6">
        <f t="shared" si="9"/>
        <v>-150</v>
      </c>
      <c r="E44" s="8">
        <f t="shared" si="10"/>
        <v>-16.233766233766232</v>
      </c>
      <c r="F44">
        <f t="shared" si="15"/>
        <v>35</v>
      </c>
      <c r="G44" s="4">
        <v>859</v>
      </c>
      <c r="H44" s="4">
        <v>697</v>
      </c>
      <c r="I44" s="6">
        <f t="shared" si="11"/>
        <v>-162</v>
      </c>
      <c r="J44" s="8">
        <f t="shared" si="12"/>
        <v>-18.859138533178115</v>
      </c>
      <c r="K44">
        <f t="shared" si="16"/>
        <v>16</v>
      </c>
      <c r="L44" s="6">
        <v>65</v>
      </c>
      <c r="M44" s="6">
        <v>77</v>
      </c>
      <c r="N44" s="6">
        <f t="shared" si="13"/>
        <v>12</v>
      </c>
      <c r="O44" s="9">
        <f t="shared" si="14"/>
        <v>18.461538461538463</v>
      </c>
      <c r="P44">
        <f t="shared" si="17"/>
        <v>82</v>
      </c>
    </row>
    <row r="45" spans="1:16" x14ac:dyDescent="0.25">
      <c r="A45" t="s">
        <v>75</v>
      </c>
      <c r="B45" s="4">
        <v>2802</v>
      </c>
      <c r="C45" s="4">
        <v>2343</v>
      </c>
      <c r="D45" s="6">
        <f t="shared" si="9"/>
        <v>-459</v>
      </c>
      <c r="E45" s="8">
        <f t="shared" si="10"/>
        <v>-16.381156316916488</v>
      </c>
      <c r="F45">
        <f t="shared" si="15"/>
        <v>36</v>
      </c>
      <c r="G45" s="4">
        <v>2631</v>
      </c>
      <c r="H45" s="4">
        <v>2036</v>
      </c>
      <c r="I45" s="6">
        <f t="shared" si="11"/>
        <v>-595</v>
      </c>
      <c r="J45" s="8">
        <f t="shared" si="12"/>
        <v>-22.614975294564804</v>
      </c>
      <c r="K45">
        <f t="shared" si="16"/>
        <v>27</v>
      </c>
      <c r="L45" s="6">
        <v>171</v>
      </c>
      <c r="M45" s="6">
        <v>307</v>
      </c>
      <c r="N45" s="6">
        <f t="shared" si="13"/>
        <v>136</v>
      </c>
      <c r="O45" s="9">
        <f t="shared" si="14"/>
        <v>79.532163742690059</v>
      </c>
      <c r="P45">
        <f t="shared" si="17"/>
        <v>55</v>
      </c>
    </row>
    <row r="46" spans="1:16" x14ac:dyDescent="0.25">
      <c r="A46" t="s">
        <v>27</v>
      </c>
      <c r="B46" s="4">
        <v>3338</v>
      </c>
      <c r="C46" s="4">
        <v>2787</v>
      </c>
      <c r="D46" s="6">
        <f t="shared" si="9"/>
        <v>-551</v>
      </c>
      <c r="E46" s="8">
        <f t="shared" si="10"/>
        <v>-16.506890353505092</v>
      </c>
      <c r="F46">
        <f t="shared" si="15"/>
        <v>37</v>
      </c>
      <c r="G46" s="4">
        <v>3226</v>
      </c>
      <c r="H46" s="4">
        <v>2513</v>
      </c>
      <c r="I46" s="6">
        <f t="shared" si="11"/>
        <v>-713</v>
      </c>
      <c r="J46" s="8">
        <f t="shared" si="12"/>
        <v>-22.101673899566027</v>
      </c>
      <c r="K46">
        <f t="shared" si="16"/>
        <v>25</v>
      </c>
      <c r="L46" s="6">
        <v>112</v>
      </c>
      <c r="M46" s="6">
        <v>274</v>
      </c>
      <c r="N46" s="6">
        <f t="shared" si="13"/>
        <v>162</v>
      </c>
      <c r="O46" s="9">
        <f t="shared" si="14"/>
        <v>144.64285714285714</v>
      </c>
      <c r="P46">
        <f t="shared" si="17"/>
        <v>21</v>
      </c>
    </row>
    <row r="47" spans="1:16" x14ac:dyDescent="0.25">
      <c r="A47" t="s">
        <v>94</v>
      </c>
      <c r="B47" s="4">
        <v>1232</v>
      </c>
      <c r="C47" s="4">
        <v>1028</v>
      </c>
      <c r="D47" s="6">
        <f t="shared" si="9"/>
        <v>-204</v>
      </c>
      <c r="E47" s="8">
        <f t="shared" si="10"/>
        <v>-16.558441558441558</v>
      </c>
      <c r="F47">
        <f t="shared" si="15"/>
        <v>38</v>
      </c>
      <c r="G47" s="4">
        <v>1166</v>
      </c>
      <c r="H47" s="4">
        <v>942</v>
      </c>
      <c r="I47" s="6">
        <f t="shared" si="11"/>
        <v>-224</v>
      </c>
      <c r="J47" s="8">
        <f t="shared" si="12"/>
        <v>-19.210977701543737</v>
      </c>
      <c r="K47">
        <f t="shared" si="16"/>
        <v>17</v>
      </c>
      <c r="L47" s="6">
        <v>66</v>
      </c>
      <c r="M47" s="6">
        <v>86</v>
      </c>
      <c r="N47" s="6">
        <f t="shared" si="13"/>
        <v>20</v>
      </c>
      <c r="O47" s="9">
        <f t="shared" si="14"/>
        <v>30.303030303030305</v>
      </c>
      <c r="P47">
        <f t="shared" si="17"/>
        <v>77</v>
      </c>
    </row>
    <row r="48" spans="1:16" x14ac:dyDescent="0.25">
      <c r="A48" t="s">
        <v>78</v>
      </c>
      <c r="B48" s="4">
        <v>1553</v>
      </c>
      <c r="C48" s="4">
        <v>1295</v>
      </c>
      <c r="D48" s="6">
        <f t="shared" si="9"/>
        <v>-258</v>
      </c>
      <c r="E48" s="8">
        <f t="shared" si="10"/>
        <v>-16.613007083065035</v>
      </c>
      <c r="F48">
        <f t="shared" si="15"/>
        <v>39</v>
      </c>
      <c r="G48" s="4">
        <v>1505</v>
      </c>
      <c r="H48" s="4">
        <v>1106</v>
      </c>
      <c r="I48" s="6">
        <f t="shared" si="11"/>
        <v>-399</v>
      </c>
      <c r="J48" s="8">
        <f t="shared" si="12"/>
        <v>-26.511627906976742</v>
      </c>
      <c r="K48">
        <f t="shared" si="16"/>
        <v>44</v>
      </c>
      <c r="L48" s="6">
        <v>48</v>
      </c>
      <c r="M48" s="6">
        <v>189</v>
      </c>
      <c r="N48" s="6">
        <f t="shared" si="13"/>
        <v>141</v>
      </c>
      <c r="O48" s="9">
        <f t="shared" si="14"/>
        <v>293.75</v>
      </c>
      <c r="P48">
        <f t="shared" si="17"/>
        <v>4</v>
      </c>
    </row>
    <row r="49" spans="1:16" x14ac:dyDescent="0.25">
      <c r="A49" t="s">
        <v>50</v>
      </c>
      <c r="B49" s="4">
        <v>817</v>
      </c>
      <c r="C49" s="4">
        <v>679</v>
      </c>
      <c r="D49" s="6">
        <f t="shared" si="9"/>
        <v>-138</v>
      </c>
      <c r="E49" s="8">
        <f t="shared" si="10"/>
        <v>-16.891064871481028</v>
      </c>
      <c r="F49">
        <f t="shared" si="15"/>
        <v>40</v>
      </c>
      <c r="G49" s="4">
        <v>780</v>
      </c>
      <c r="H49" s="4">
        <v>627</v>
      </c>
      <c r="I49" s="6">
        <f t="shared" si="11"/>
        <v>-153</v>
      </c>
      <c r="J49" s="8">
        <f t="shared" si="12"/>
        <v>-19.615384615384617</v>
      </c>
      <c r="K49">
        <f t="shared" si="16"/>
        <v>20</v>
      </c>
      <c r="L49" s="6">
        <v>37</v>
      </c>
      <c r="M49" s="6">
        <v>52</v>
      </c>
      <c r="N49" s="6">
        <f t="shared" si="13"/>
        <v>15</v>
      </c>
      <c r="O49" s="9">
        <f t="shared" si="14"/>
        <v>40.54054054054054</v>
      </c>
      <c r="P49">
        <f t="shared" si="17"/>
        <v>73</v>
      </c>
    </row>
    <row r="50" spans="1:16" x14ac:dyDescent="0.25">
      <c r="A50" t="s">
        <v>53</v>
      </c>
      <c r="B50" s="4">
        <v>2004</v>
      </c>
      <c r="C50" s="4">
        <v>1664</v>
      </c>
      <c r="D50" s="6">
        <f t="shared" si="9"/>
        <v>-340</v>
      </c>
      <c r="E50" s="8">
        <f t="shared" si="10"/>
        <v>-16.966067864271455</v>
      </c>
      <c r="F50">
        <f t="shared" si="15"/>
        <v>41</v>
      </c>
      <c r="G50" s="4">
        <v>1936</v>
      </c>
      <c r="H50" s="4">
        <v>1542</v>
      </c>
      <c r="I50" s="6">
        <f t="shared" si="11"/>
        <v>-394</v>
      </c>
      <c r="J50" s="8">
        <f t="shared" si="12"/>
        <v>-20.351239669421485</v>
      </c>
      <c r="K50">
        <f t="shared" si="16"/>
        <v>23</v>
      </c>
      <c r="L50" s="6">
        <v>68</v>
      </c>
      <c r="M50" s="6">
        <v>122</v>
      </c>
      <c r="N50" s="6">
        <f t="shared" si="13"/>
        <v>54</v>
      </c>
      <c r="O50" s="9">
        <f t="shared" si="14"/>
        <v>79.411764705882348</v>
      </c>
      <c r="P50">
        <f t="shared" si="17"/>
        <v>56</v>
      </c>
    </row>
    <row r="51" spans="1:16" x14ac:dyDescent="0.25">
      <c r="A51" t="s">
        <v>47</v>
      </c>
      <c r="B51" s="4">
        <v>2954</v>
      </c>
      <c r="C51" s="4">
        <v>2452</v>
      </c>
      <c r="D51" s="6">
        <f t="shared" si="9"/>
        <v>-502</v>
      </c>
      <c r="E51" s="8">
        <f t="shared" si="10"/>
        <v>-16.993906567366281</v>
      </c>
      <c r="F51">
        <f t="shared" si="15"/>
        <v>42</v>
      </c>
      <c r="G51" s="4">
        <v>2848</v>
      </c>
      <c r="H51" s="4">
        <v>2208</v>
      </c>
      <c r="I51" s="6">
        <f t="shared" si="11"/>
        <v>-640</v>
      </c>
      <c r="J51" s="8">
        <f t="shared" si="12"/>
        <v>-22.471910112359549</v>
      </c>
      <c r="K51">
        <f t="shared" si="16"/>
        <v>26</v>
      </c>
      <c r="L51" s="6">
        <v>106</v>
      </c>
      <c r="M51" s="6">
        <v>244</v>
      </c>
      <c r="N51" s="6">
        <f t="shared" si="13"/>
        <v>138</v>
      </c>
      <c r="O51" s="9">
        <f t="shared" si="14"/>
        <v>130.18867924528303</v>
      </c>
      <c r="P51">
        <f t="shared" si="17"/>
        <v>30</v>
      </c>
    </row>
    <row r="52" spans="1:16" x14ac:dyDescent="0.25">
      <c r="A52" t="s">
        <v>39</v>
      </c>
      <c r="B52" s="4">
        <v>1397</v>
      </c>
      <c r="C52" s="4">
        <v>1146</v>
      </c>
      <c r="D52" s="6">
        <f t="shared" si="9"/>
        <v>-251</v>
      </c>
      <c r="E52" s="8">
        <f t="shared" si="10"/>
        <v>-17.967072297780959</v>
      </c>
      <c r="F52">
        <f t="shared" si="15"/>
        <v>43</v>
      </c>
      <c r="G52" s="4">
        <v>1338</v>
      </c>
      <c r="H52" s="4">
        <v>1007</v>
      </c>
      <c r="I52" s="6">
        <f t="shared" si="11"/>
        <v>-331</v>
      </c>
      <c r="J52" s="8">
        <f t="shared" si="12"/>
        <v>-24.738415545590435</v>
      </c>
      <c r="K52">
        <f t="shared" si="16"/>
        <v>36</v>
      </c>
      <c r="L52" s="6">
        <v>59</v>
      </c>
      <c r="M52" s="6">
        <v>139</v>
      </c>
      <c r="N52" s="6">
        <f t="shared" si="13"/>
        <v>80</v>
      </c>
      <c r="O52" s="9">
        <f t="shared" si="14"/>
        <v>135.59322033898303</v>
      </c>
      <c r="P52">
        <f t="shared" si="17"/>
        <v>28</v>
      </c>
    </row>
    <row r="53" spans="1:16" x14ac:dyDescent="0.25">
      <c r="A53" t="s">
        <v>32</v>
      </c>
      <c r="B53" s="4">
        <v>1918</v>
      </c>
      <c r="C53" s="4">
        <v>1567</v>
      </c>
      <c r="D53" s="6">
        <f t="shared" si="9"/>
        <v>-351</v>
      </c>
      <c r="E53" s="8">
        <f t="shared" si="10"/>
        <v>-18.300312825860271</v>
      </c>
      <c r="F53">
        <f t="shared" si="15"/>
        <v>44</v>
      </c>
      <c r="G53" s="4">
        <v>1737</v>
      </c>
      <c r="H53" s="4">
        <v>1120</v>
      </c>
      <c r="I53" s="6">
        <f t="shared" si="11"/>
        <v>-617</v>
      </c>
      <c r="J53" s="8">
        <f t="shared" si="12"/>
        <v>-35.521013241220494</v>
      </c>
      <c r="K53">
        <f t="shared" si="16"/>
        <v>75</v>
      </c>
      <c r="L53" s="6">
        <v>181</v>
      </c>
      <c r="M53" s="6">
        <v>447</v>
      </c>
      <c r="N53" s="6">
        <f t="shared" si="13"/>
        <v>266</v>
      </c>
      <c r="O53" s="9">
        <f t="shared" si="14"/>
        <v>146.96132596685084</v>
      </c>
      <c r="P53">
        <f t="shared" si="17"/>
        <v>19</v>
      </c>
    </row>
    <row r="54" spans="1:16" x14ac:dyDescent="0.25">
      <c r="A54" t="s">
        <v>22</v>
      </c>
      <c r="B54" s="4">
        <v>1780</v>
      </c>
      <c r="C54" s="4">
        <v>1443</v>
      </c>
      <c r="D54" s="6">
        <f t="shared" si="9"/>
        <v>-337</v>
      </c>
      <c r="E54" s="8">
        <f t="shared" si="10"/>
        <v>-18.932584269662922</v>
      </c>
      <c r="F54">
        <f t="shared" si="15"/>
        <v>45</v>
      </c>
      <c r="G54" s="4">
        <v>1608</v>
      </c>
      <c r="H54" s="4">
        <v>1116</v>
      </c>
      <c r="I54" s="6">
        <f t="shared" si="11"/>
        <v>-492</v>
      </c>
      <c r="J54" s="8">
        <f t="shared" si="12"/>
        <v>-30.597014925373134</v>
      </c>
      <c r="K54">
        <f t="shared" si="16"/>
        <v>59</v>
      </c>
      <c r="L54" s="6">
        <v>172</v>
      </c>
      <c r="M54" s="6">
        <v>327</v>
      </c>
      <c r="N54" s="6">
        <f t="shared" si="13"/>
        <v>155</v>
      </c>
      <c r="O54" s="9">
        <f t="shared" si="14"/>
        <v>90.116279069767444</v>
      </c>
      <c r="P54">
        <f t="shared" si="17"/>
        <v>49</v>
      </c>
    </row>
    <row r="55" spans="1:16" x14ac:dyDescent="0.25">
      <c r="A55" t="s">
        <v>42</v>
      </c>
      <c r="B55" s="4">
        <v>494</v>
      </c>
      <c r="C55" s="4">
        <v>398</v>
      </c>
      <c r="D55" s="6">
        <f t="shared" si="9"/>
        <v>-96</v>
      </c>
      <c r="E55" s="8">
        <f t="shared" si="10"/>
        <v>-19.4331983805668</v>
      </c>
      <c r="F55">
        <f t="shared" si="15"/>
        <v>46</v>
      </c>
      <c r="G55" s="4">
        <v>474</v>
      </c>
      <c r="H55" s="4">
        <v>382</v>
      </c>
      <c r="I55" s="6">
        <f t="shared" si="11"/>
        <v>-92</v>
      </c>
      <c r="J55" s="8">
        <f t="shared" si="12"/>
        <v>-19.40928270042194</v>
      </c>
      <c r="K55">
        <f t="shared" si="16"/>
        <v>18</v>
      </c>
      <c r="L55" s="6">
        <v>20</v>
      </c>
      <c r="M55" s="6">
        <v>16</v>
      </c>
      <c r="N55" s="6">
        <f t="shared" si="13"/>
        <v>-4</v>
      </c>
      <c r="O55" s="9">
        <f t="shared" si="14"/>
        <v>-20</v>
      </c>
      <c r="P55">
        <f t="shared" si="17"/>
        <v>90</v>
      </c>
    </row>
    <row r="56" spans="1:16" x14ac:dyDescent="0.25">
      <c r="A56" t="s">
        <v>73</v>
      </c>
      <c r="B56" s="4">
        <v>763</v>
      </c>
      <c r="C56" s="4">
        <v>612</v>
      </c>
      <c r="D56" s="6">
        <f t="shared" si="9"/>
        <v>-151</v>
      </c>
      <c r="E56" s="8">
        <f t="shared" si="10"/>
        <v>-19.790301441677588</v>
      </c>
      <c r="F56">
        <f t="shared" si="15"/>
        <v>47</v>
      </c>
      <c r="G56" s="4">
        <v>738</v>
      </c>
      <c r="H56" s="4">
        <v>560</v>
      </c>
      <c r="I56" s="6">
        <f t="shared" si="11"/>
        <v>-178</v>
      </c>
      <c r="J56" s="8">
        <f t="shared" si="12"/>
        <v>-24.119241192411923</v>
      </c>
      <c r="K56">
        <f t="shared" si="16"/>
        <v>31</v>
      </c>
      <c r="L56" s="6">
        <v>25</v>
      </c>
      <c r="M56" s="6">
        <v>52</v>
      </c>
      <c r="N56" s="6">
        <f t="shared" si="13"/>
        <v>27</v>
      </c>
      <c r="O56" s="9">
        <f t="shared" si="14"/>
        <v>108</v>
      </c>
      <c r="P56">
        <f t="shared" si="17"/>
        <v>40</v>
      </c>
    </row>
    <row r="57" spans="1:16" x14ac:dyDescent="0.25">
      <c r="A57" t="s">
        <v>91</v>
      </c>
      <c r="B57" s="4">
        <v>1582</v>
      </c>
      <c r="C57" s="4">
        <v>1266</v>
      </c>
      <c r="D57" s="6">
        <f t="shared" si="9"/>
        <v>-316</v>
      </c>
      <c r="E57" s="8">
        <f t="shared" si="10"/>
        <v>-19.974715549936789</v>
      </c>
      <c r="F57">
        <f t="shared" si="15"/>
        <v>48</v>
      </c>
      <c r="G57" s="4">
        <v>1522</v>
      </c>
      <c r="H57" s="4">
        <v>1119</v>
      </c>
      <c r="I57" s="6">
        <f t="shared" si="11"/>
        <v>-403</v>
      </c>
      <c r="J57" s="8">
        <f t="shared" si="12"/>
        <v>-26.478318002628122</v>
      </c>
      <c r="K57">
        <f t="shared" si="16"/>
        <v>43</v>
      </c>
      <c r="L57" s="6">
        <v>60</v>
      </c>
      <c r="M57" s="6">
        <v>147</v>
      </c>
      <c r="N57" s="6">
        <f t="shared" si="13"/>
        <v>87</v>
      </c>
      <c r="O57" s="9">
        <f t="shared" si="14"/>
        <v>145</v>
      </c>
      <c r="P57">
        <f t="shared" si="17"/>
        <v>20</v>
      </c>
    </row>
    <row r="58" spans="1:16" x14ac:dyDescent="0.25">
      <c r="A58" t="s">
        <v>51</v>
      </c>
      <c r="B58" s="4">
        <v>3434</v>
      </c>
      <c r="C58" s="4">
        <v>2735</v>
      </c>
      <c r="D58" s="6">
        <f t="shared" si="9"/>
        <v>-699</v>
      </c>
      <c r="E58" s="8">
        <f t="shared" si="10"/>
        <v>-20.355270821199767</v>
      </c>
      <c r="F58">
        <f t="shared" si="15"/>
        <v>49</v>
      </c>
      <c r="G58" s="4">
        <v>3352</v>
      </c>
      <c r="H58" s="4">
        <v>2372</v>
      </c>
      <c r="I58" s="6">
        <f t="shared" si="11"/>
        <v>-980</v>
      </c>
      <c r="J58" s="8">
        <f t="shared" si="12"/>
        <v>-29.236276849642007</v>
      </c>
      <c r="K58">
        <f t="shared" si="16"/>
        <v>54</v>
      </c>
      <c r="L58" s="6">
        <v>82</v>
      </c>
      <c r="M58" s="6">
        <v>363</v>
      </c>
      <c r="N58" s="6">
        <f t="shared" si="13"/>
        <v>281</v>
      </c>
      <c r="O58" s="9">
        <f t="shared" si="14"/>
        <v>342.6829268292683</v>
      </c>
      <c r="P58">
        <f t="shared" si="17"/>
        <v>2</v>
      </c>
    </row>
    <row r="59" spans="1:16" x14ac:dyDescent="0.25">
      <c r="A59" t="s">
        <v>24</v>
      </c>
      <c r="B59" s="4">
        <v>2098</v>
      </c>
      <c r="C59" s="4">
        <v>1670</v>
      </c>
      <c r="D59" s="6">
        <f t="shared" si="9"/>
        <v>-428</v>
      </c>
      <c r="E59" s="8">
        <f t="shared" si="10"/>
        <v>-20.400381315538606</v>
      </c>
      <c r="F59">
        <f t="shared" si="15"/>
        <v>50</v>
      </c>
      <c r="G59" s="4">
        <v>1937</v>
      </c>
      <c r="H59" s="4">
        <v>1377</v>
      </c>
      <c r="I59" s="6">
        <f t="shared" si="11"/>
        <v>-560</v>
      </c>
      <c r="J59" s="8">
        <f t="shared" si="12"/>
        <v>-28.910686628807436</v>
      </c>
      <c r="K59">
        <f t="shared" si="16"/>
        <v>52</v>
      </c>
      <c r="L59" s="6">
        <v>161</v>
      </c>
      <c r="M59" s="6">
        <v>293</v>
      </c>
      <c r="N59" s="6">
        <f t="shared" si="13"/>
        <v>132</v>
      </c>
      <c r="O59" s="9">
        <f t="shared" si="14"/>
        <v>81.987577639751549</v>
      </c>
      <c r="P59">
        <f t="shared" si="17"/>
        <v>54</v>
      </c>
    </row>
    <row r="60" spans="1:16" x14ac:dyDescent="0.25">
      <c r="A60" t="s">
        <v>97</v>
      </c>
      <c r="B60" s="4">
        <v>1028</v>
      </c>
      <c r="C60" s="4">
        <v>818</v>
      </c>
      <c r="D60" s="6">
        <f t="shared" si="9"/>
        <v>-210</v>
      </c>
      <c r="E60" s="8">
        <f t="shared" si="10"/>
        <v>-20.428015564202333</v>
      </c>
      <c r="F60">
        <f t="shared" si="15"/>
        <v>51</v>
      </c>
      <c r="G60" s="4">
        <v>996</v>
      </c>
      <c r="H60" s="4">
        <v>701</v>
      </c>
      <c r="I60" s="6">
        <f t="shared" si="11"/>
        <v>-295</v>
      </c>
      <c r="J60" s="8">
        <f t="shared" si="12"/>
        <v>-29.61847389558233</v>
      </c>
      <c r="K60">
        <f t="shared" si="16"/>
        <v>57</v>
      </c>
      <c r="L60" s="6">
        <v>32</v>
      </c>
      <c r="M60" s="6">
        <v>117</v>
      </c>
      <c r="N60" s="6">
        <f t="shared" si="13"/>
        <v>85</v>
      </c>
      <c r="O60" s="9">
        <f t="shared" si="14"/>
        <v>265.625</v>
      </c>
      <c r="P60">
        <f t="shared" si="17"/>
        <v>5</v>
      </c>
    </row>
    <row r="61" spans="1:16" x14ac:dyDescent="0.25">
      <c r="A61" t="s">
        <v>29</v>
      </c>
      <c r="B61" s="4">
        <v>2637</v>
      </c>
      <c r="C61" s="4">
        <v>2098</v>
      </c>
      <c r="D61" s="6">
        <f t="shared" si="9"/>
        <v>-539</v>
      </c>
      <c r="E61" s="8">
        <f t="shared" si="10"/>
        <v>-20.43989381873341</v>
      </c>
      <c r="F61">
        <f t="shared" si="15"/>
        <v>52</v>
      </c>
      <c r="G61" s="4">
        <v>2313</v>
      </c>
      <c r="H61" s="4">
        <v>1635</v>
      </c>
      <c r="I61" s="6">
        <f t="shared" si="11"/>
        <v>-678</v>
      </c>
      <c r="J61" s="8">
        <f t="shared" si="12"/>
        <v>-29.312581063553829</v>
      </c>
      <c r="K61">
        <f t="shared" si="16"/>
        <v>55</v>
      </c>
      <c r="L61" s="6">
        <v>324</v>
      </c>
      <c r="M61" s="6">
        <v>463</v>
      </c>
      <c r="N61" s="6">
        <f t="shared" si="13"/>
        <v>139</v>
      </c>
      <c r="O61" s="9">
        <f t="shared" si="14"/>
        <v>42.901234567901234</v>
      </c>
      <c r="P61">
        <f t="shared" si="17"/>
        <v>72</v>
      </c>
    </row>
    <row r="62" spans="1:16" x14ac:dyDescent="0.25">
      <c r="A62" t="s">
        <v>13</v>
      </c>
      <c r="B62" s="4">
        <v>3736</v>
      </c>
      <c r="C62" s="4">
        <v>2949</v>
      </c>
      <c r="D62" s="6">
        <f t="shared" si="9"/>
        <v>-787</v>
      </c>
      <c r="E62" s="8">
        <f t="shared" si="10"/>
        <v>-21.065310492505354</v>
      </c>
      <c r="F62">
        <f t="shared" si="15"/>
        <v>53</v>
      </c>
      <c r="G62" s="4">
        <v>3021</v>
      </c>
      <c r="H62" s="4">
        <v>2044</v>
      </c>
      <c r="I62" s="6">
        <f t="shared" si="11"/>
        <v>-977</v>
      </c>
      <c r="J62" s="8">
        <f t="shared" si="12"/>
        <v>-32.340284673949022</v>
      </c>
      <c r="K62">
        <f t="shared" si="16"/>
        <v>64</v>
      </c>
      <c r="L62" s="6">
        <v>715</v>
      </c>
      <c r="M62" s="6">
        <v>905</v>
      </c>
      <c r="N62" s="6">
        <f t="shared" si="13"/>
        <v>190</v>
      </c>
      <c r="O62" s="9">
        <f t="shared" si="14"/>
        <v>26.573426573426573</v>
      </c>
      <c r="P62">
        <f t="shared" si="17"/>
        <v>78</v>
      </c>
    </row>
    <row r="63" spans="1:16" x14ac:dyDescent="0.25">
      <c r="A63" t="s">
        <v>23</v>
      </c>
      <c r="B63" s="4">
        <v>2840</v>
      </c>
      <c r="C63" s="4">
        <v>2241</v>
      </c>
      <c r="D63" s="6">
        <f t="shared" si="9"/>
        <v>-599</v>
      </c>
      <c r="E63" s="8">
        <f t="shared" si="10"/>
        <v>-21.091549295774648</v>
      </c>
      <c r="F63">
        <f t="shared" si="15"/>
        <v>54</v>
      </c>
      <c r="G63" s="4">
        <v>2580</v>
      </c>
      <c r="H63" s="4">
        <v>1837</v>
      </c>
      <c r="I63" s="6">
        <f t="shared" si="11"/>
        <v>-743</v>
      </c>
      <c r="J63" s="8">
        <f t="shared" si="12"/>
        <v>-28.798449612403097</v>
      </c>
      <c r="K63">
        <f t="shared" si="16"/>
        <v>51</v>
      </c>
      <c r="L63" s="6">
        <v>260</v>
      </c>
      <c r="M63" s="6">
        <v>404</v>
      </c>
      <c r="N63" s="6">
        <f t="shared" si="13"/>
        <v>144</v>
      </c>
      <c r="O63" s="9">
        <f t="shared" si="14"/>
        <v>55.384615384615387</v>
      </c>
      <c r="P63">
        <f t="shared" si="17"/>
        <v>66</v>
      </c>
    </row>
    <row r="64" spans="1:16" x14ac:dyDescent="0.25">
      <c r="A64" t="s">
        <v>88</v>
      </c>
      <c r="B64" s="4">
        <v>874</v>
      </c>
      <c r="C64" s="4">
        <v>688</v>
      </c>
      <c r="D64" s="6">
        <f t="shared" si="9"/>
        <v>-186</v>
      </c>
      <c r="E64" s="8">
        <f t="shared" si="10"/>
        <v>-21.28146453089245</v>
      </c>
      <c r="F64">
        <f t="shared" si="15"/>
        <v>55</v>
      </c>
      <c r="G64" s="4">
        <v>848</v>
      </c>
      <c r="H64" s="4">
        <v>642</v>
      </c>
      <c r="I64" s="6">
        <f t="shared" si="11"/>
        <v>-206</v>
      </c>
      <c r="J64" s="8">
        <f t="shared" si="12"/>
        <v>-24.29245283018868</v>
      </c>
      <c r="K64">
        <f t="shared" si="16"/>
        <v>33</v>
      </c>
      <c r="L64" s="6">
        <v>26</v>
      </c>
      <c r="M64" s="6">
        <v>46</v>
      </c>
      <c r="N64" s="6">
        <f t="shared" si="13"/>
        <v>20</v>
      </c>
      <c r="O64" s="9">
        <f t="shared" si="14"/>
        <v>76.923076923076934</v>
      </c>
      <c r="P64">
        <f t="shared" si="17"/>
        <v>57</v>
      </c>
    </row>
    <row r="65" spans="1:16" x14ac:dyDescent="0.25">
      <c r="A65" t="s">
        <v>54</v>
      </c>
      <c r="B65" s="4">
        <v>2120</v>
      </c>
      <c r="C65" s="4">
        <v>1667</v>
      </c>
      <c r="D65" s="6">
        <f t="shared" si="9"/>
        <v>-453</v>
      </c>
      <c r="E65" s="8">
        <f t="shared" si="10"/>
        <v>-21.367924528301888</v>
      </c>
      <c r="F65">
        <f t="shared" si="15"/>
        <v>56</v>
      </c>
      <c r="G65" s="4">
        <v>2053</v>
      </c>
      <c r="H65" s="4">
        <v>1472</v>
      </c>
      <c r="I65" s="6">
        <f t="shared" si="11"/>
        <v>-581</v>
      </c>
      <c r="J65" s="8">
        <f t="shared" si="12"/>
        <v>-28.300048709206038</v>
      </c>
      <c r="K65">
        <f t="shared" si="16"/>
        <v>48</v>
      </c>
      <c r="L65" s="6">
        <v>67</v>
      </c>
      <c r="M65" s="6">
        <v>195</v>
      </c>
      <c r="N65" s="6">
        <f t="shared" si="13"/>
        <v>128</v>
      </c>
      <c r="O65" s="9">
        <f t="shared" si="14"/>
        <v>191.04477611940297</v>
      </c>
      <c r="P65">
        <f t="shared" si="17"/>
        <v>14</v>
      </c>
    </row>
    <row r="66" spans="1:16" x14ac:dyDescent="0.25">
      <c r="A66" t="s">
        <v>26</v>
      </c>
      <c r="B66" s="4">
        <v>3015</v>
      </c>
      <c r="C66" s="4">
        <v>2353</v>
      </c>
      <c r="D66" s="6">
        <f t="shared" si="9"/>
        <v>-662</v>
      </c>
      <c r="E66" s="8">
        <f t="shared" si="10"/>
        <v>-21.956882255389718</v>
      </c>
      <c r="F66">
        <f t="shared" si="15"/>
        <v>57</v>
      </c>
      <c r="G66" s="4">
        <v>2734</v>
      </c>
      <c r="H66" s="4">
        <v>1839</v>
      </c>
      <c r="I66" s="6">
        <f t="shared" si="11"/>
        <v>-895</v>
      </c>
      <c r="J66" s="8">
        <f t="shared" si="12"/>
        <v>-32.735918068763716</v>
      </c>
      <c r="K66">
        <f t="shared" si="16"/>
        <v>68</v>
      </c>
      <c r="L66" s="6">
        <v>281</v>
      </c>
      <c r="M66" s="6">
        <v>514</v>
      </c>
      <c r="N66" s="6">
        <f t="shared" si="13"/>
        <v>233</v>
      </c>
      <c r="O66" s="9">
        <f t="shared" si="14"/>
        <v>82.918149466192176</v>
      </c>
      <c r="P66">
        <f t="shared" si="17"/>
        <v>53</v>
      </c>
    </row>
    <row r="67" spans="1:16" x14ac:dyDescent="0.25">
      <c r="A67" t="s">
        <v>76</v>
      </c>
      <c r="B67" s="4">
        <v>2501</v>
      </c>
      <c r="C67" s="4">
        <v>1949</v>
      </c>
      <c r="D67" s="6">
        <f t="shared" si="9"/>
        <v>-552</v>
      </c>
      <c r="E67" s="8">
        <f t="shared" si="10"/>
        <v>-22.071171531387446</v>
      </c>
      <c r="F67">
        <f t="shared" si="15"/>
        <v>58</v>
      </c>
      <c r="G67" s="4">
        <v>2422</v>
      </c>
      <c r="H67" s="4">
        <v>1803</v>
      </c>
      <c r="I67" s="6">
        <f t="shared" si="11"/>
        <v>-619</v>
      </c>
      <c r="J67" s="8">
        <f t="shared" si="12"/>
        <v>-25.557390586292321</v>
      </c>
      <c r="K67">
        <f t="shared" si="16"/>
        <v>39</v>
      </c>
      <c r="L67" s="6">
        <v>79</v>
      </c>
      <c r="M67" s="6">
        <v>146</v>
      </c>
      <c r="N67" s="6">
        <f t="shared" si="13"/>
        <v>67</v>
      </c>
      <c r="O67" s="9">
        <f t="shared" si="14"/>
        <v>84.810126582278471</v>
      </c>
      <c r="P67">
        <f t="shared" si="17"/>
        <v>51</v>
      </c>
    </row>
    <row r="68" spans="1:16" x14ac:dyDescent="0.25">
      <c r="A68" t="s">
        <v>67</v>
      </c>
      <c r="B68" s="4">
        <v>2445</v>
      </c>
      <c r="C68" s="4">
        <v>1905</v>
      </c>
      <c r="D68" s="6">
        <f t="shared" si="9"/>
        <v>-540</v>
      </c>
      <c r="E68" s="8">
        <f t="shared" si="10"/>
        <v>-22.085889570552148</v>
      </c>
      <c r="F68">
        <f t="shared" si="15"/>
        <v>59</v>
      </c>
      <c r="G68" s="4">
        <v>2337</v>
      </c>
      <c r="H68" s="4">
        <v>1648</v>
      </c>
      <c r="I68" s="6">
        <f t="shared" si="11"/>
        <v>-689</v>
      </c>
      <c r="J68" s="8">
        <f t="shared" si="12"/>
        <v>-29.48224219084296</v>
      </c>
      <c r="K68">
        <f t="shared" si="16"/>
        <v>56</v>
      </c>
      <c r="L68" s="6">
        <v>108</v>
      </c>
      <c r="M68" s="6">
        <v>257</v>
      </c>
      <c r="N68" s="6">
        <f t="shared" si="13"/>
        <v>149</v>
      </c>
      <c r="O68" s="9">
        <f t="shared" si="14"/>
        <v>137.96296296296296</v>
      </c>
      <c r="P68">
        <f t="shared" si="17"/>
        <v>26</v>
      </c>
    </row>
    <row r="69" spans="1:16" x14ac:dyDescent="0.25">
      <c r="A69" t="s">
        <v>48</v>
      </c>
      <c r="B69" s="4">
        <v>996</v>
      </c>
      <c r="C69" s="4">
        <v>775</v>
      </c>
      <c r="D69" s="6">
        <f t="shared" si="9"/>
        <v>-221</v>
      </c>
      <c r="E69" s="8">
        <f t="shared" si="10"/>
        <v>-22.188755020080322</v>
      </c>
      <c r="F69">
        <f t="shared" si="15"/>
        <v>60</v>
      </c>
      <c r="G69" s="4">
        <v>972</v>
      </c>
      <c r="H69" s="4">
        <v>731</v>
      </c>
      <c r="I69" s="6">
        <f t="shared" si="11"/>
        <v>-241</v>
      </c>
      <c r="J69" s="8">
        <f t="shared" si="12"/>
        <v>-24.794238683127574</v>
      </c>
      <c r="K69">
        <f t="shared" si="16"/>
        <v>37</v>
      </c>
      <c r="L69" s="6">
        <v>24</v>
      </c>
      <c r="M69" s="6">
        <v>44</v>
      </c>
      <c r="N69" s="6">
        <f t="shared" si="13"/>
        <v>20</v>
      </c>
      <c r="O69" s="9">
        <f t="shared" si="14"/>
        <v>83.333333333333343</v>
      </c>
      <c r="P69">
        <f t="shared" si="17"/>
        <v>52</v>
      </c>
    </row>
    <row r="70" spans="1:16" x14ac:dyDescent="0.25">
      <c r="A70" t="s">
        <v>18</v>
      </c>
      <c r="B70" s="4">
        <v>2642</v>
      </c>
      <c r="C70" s="4">
        <v>2044</v>
      </c>
      <c r="D70" s="6">
        <f t="shared" si="9"/>
        <v>-598</v>
      </c>
      <c r="E70" s="8">
        <f t="shared" si="10"/>
        <v>-22.634367903103708</v>
      </c>
      <c r="F70">
        <f t="shared" si="15"/>
        <v>61</v>
      </c>
      <c r="G70" s="4">
        <v>2551</v>
      </c>
      <c r="H70" s="4">
        <v>1823</v>
      </c>
      <c r="I70" s="6">
        <f t="shared" si="11"/>
        <v>-728</v>
      </c>
      <c r="J70" s="8">
        <f t="shared" si="12"/>
        <v>-28.537828302626423</v>
      </c>
      <c r="K70">
        <f t="shared" si="16"/>
        <v>50</v>
      </c>
      <c r="L70" s="6">
        <v>91</v>
      </c>
      <c r="M70" s="6">
        <v>221</v>
      </c>
      <c r="N70" s="6">
        <f t="shared" si="13"/>
        <v>130</v>
      </c>
      <c r="O70" s="9">
        <f t="shared" si="14"/>
        <v>142.85714285714286</v>
      </c>
      <c r="P70">
        <f t="shared" si="17"/>
        <v>24</v>
      </c>
    </row>
    <row r="71" spans="1:16" x14ac:dyDescent="0.25">
      <c r="A71" t="s">
        <v>64</v>
      </c>
      <c r="B71" s="4">
        <v>202</v>
      </c>
      <c r="C71" s="4">
        <v>155</v>
      </c>
      <c r="D71" s="6">
        <f t="shared" si="9"/>
        <v>-47</v>
      </c>
      <c r="E71" s="8">
        <f t="shared" si="10"/>
        <v>-23.267326732673268</v>
      </c>
      <c r="F71">
        <f t="shared" si="15"/>
        <v>62</v>
      </c>
      <c r="G71" s="4">
        <v>194</v>
      </c>
      <c r="H71" s="4">
        <v>139</v>
      </c>
      <c r="I71" s="6">
        <f t="shared" si="11"/>
        <v>-55</v>
      </c>
      <c r="J71" s="8">
        <f t="shared" si="12"/>
        <v>-28.350515463917525</v>
      </c>
      <c r="K71">
        <f t="shared" si="16"/>
        <v>49</v>
      </c>
      <c r="L71" s="6">
        <v>8</v>
      </c>
      <c r="M71" s="6">
        <v>16</v>
      </c>
      <c r="N71" s="6">
        <f t="shared" si="13"/>
        <v>8</v>
      </c>
      <c r="O71" s="9">
        <f t="shared" si="14"/>
        <v>100</v>
      </c>
      <c r="P71">
        <f t="shared" si="17"/>
        <v>45</v>
      </c>
    </row>
    <row r="72" spans="1:16" x14ac:dyDescent="0.25">
      <c r="A72" t="s">
        <v>59</v>
      </c>
      <c r="B72" s="4">
        <v>1104</v>
      </c>
      <c r="C72" s="4">
        <v>841</v>
      </c>
      <c r="D72" s="6">
        <f t="shared" si="9"/>
        <v>-263</v>
      </c>
      <c r="E72" s="8">
        <f t="shared" si="10"/>
        <v>-23.822463768115941</v>
      </c>
      <c r="F72">
        <f t="shared" si="15"/>
        <v>63</v>
      </c>
      <c r="G72" s="4">
        <v>1018</v>
      </c>
      <c r="H72" s="4">
        <v>647</v>
      </c>
      <c r="I72" s="6">
        <f t="shared" si="11"/>
        <v>-371</v>
      </c>
      <c r="J72" s="8">
        <f t="shared" si="12"/>
        <v>-36.444007858546165</v>
      </c>
      <c r="K72">
        <f t="shared" si="16"/>
        <v>81</v>
      </c>
      <c r="L72" s="6">
        <v>86</v>
      </c>
      <c r="M72" s="6">
        <v>194</v>
      </c>
      <c r="N72" s="6">
        <f t="shared" si="13"/>
        <v>108</v>
      </c>
      <c r="O72" s="9">
        <f t="shared" si="14"/>
        <v>125.58139534883721</v>
      </c>
      <c r="P72">
        <f t="shared" si="17"/>
        <v>33</v>
      </c>
    </row>
    <row r="73" spans="1:16" x14ac:dyDescent="0.25">
      <c r="A73" t="s">
        <v>31</v>
      </c>
      <c r="B73" s="4">
        <v>544</v>
      </c>
      <c r="C73" s="4">
        <v>411</v>
      </c>
      <c r="D73" s="6">
        <f t="shared" ref="D73:D104" si="18">C73-B73</f>
        <v>-133</v>
      </c>
      <c r="E73" s="8">
        <f t="shared" ref="E73:E104" si="19">D73/B73*100</f>
        <v>-24.448529411764707</v>
      </c>
      <c r="F73">
        <f t="shared" si="15"/>
        <v>64</v>
      </c>
      <c r="G73" s="4">
        <v>514</v>
      </c>
      <c r="H73" s="4">
        <v>349</v>
      </c>
      <c r="I73" s="6">
        <f t="shared" ref="I73:I104" si="20">H73-G73</f>
        <v>-165</v>
      </c>
      <c r="J73" s="8">
        <f t="shared" ref="J73:J104" si="21">I73/G73*100</f>
        <v>-32.101167315175097</v>
      </c>
      <c r="K73">
        <f t="shared" si="16"/>
        <v>63</v>
      </c>
      <c r="L73" s="6">
        <v>30</v>
      </c>
      <c r="M73" s="6">
        <v>62</v>
      </c>
      <c r="N73" s="6">
        <f t="shared" ref="N73:N104" si="22">M73-L73</f>
        <v>32</v>
      </c>
      <c r="O73" s="9">
        <f t="shared" ref="O73:O104" si="23">N73/L73*100</f>
        <v>106.66666666666667</v>
      </c>
      <c r="P73">
        <f t="shared" si="17"/>
        <v>41</v>
      </c>
    </row>
    <row r="74" spans="1:16" x14ac:dyDescent="0.25">
      <c r="A74" t="s">
        <v>52</v>
      </c>
      <c r="B74" s="4">
        <v>207</v>
      </c>
      <c r="C74" s="4">
        <v>156</v>
      </c>
      <c r="D74" s="6">
        <f t="shared" si="18"/>
        <v>-51</v>
      </c>
      <c r="E74" s="8">
        <f t="shared" si="19"/>
        <v>-24.637681159420293</v>
      </c>
      <c r="F74">
        <f t="shared" ref="F74:F105" si="24">RANK(E74,E$10:E$102)</f>
        <v>65</v>
      </c>
      <c r="G74" s="4">
        <v>199</v>
      </c>
      <c r="H74" s="4">
        <v>146</v>
      </c>
      <c r="I74" s="6">
        <f t="shared" si="20"/>
        <v>-53</v>
      </c>
      <c r="J74" s="8">
        <f t="shared" si="21"/>
        <v>-26.633165829145728</v>
      </c>
      <c r="K74">
        <f t="shared" ref="K74:K105" si="25">RANK(J74,J$10:J$102)</f>
        <v>45</v>
      </c>
      <c r="L74" s="6">
        <v>8</v>
      </c>
      <c r="M74" s="6">
        <v>10</v>
      </c>
      <c r="N74" s="6">
        <f t="shared" si="22"/>
        <v>2</v>
      </c>
      <c r="O74" s="9">
        <f t="shared" si="23"/>
        <v>25</v>
      </c>
      <c r="P74">
        <f t="shared" ref="P74:P105" si="26">RANK(O74,O$10:O$102)</f>
        <v>80</v>
      </c>
    </row>
    <row r="75" spans="1:16" x14ac:dyDescent="0.25">
      <c r="A75" t="s">
        <v>10</v>
      </c>
      <c r="B75" s="4">
        <v>251</v>
      </c>
      <c r="C75" s="4">
        <v>189</v>
      </c>
      <c r="D75" s="6">
        <f t="shared" si="18"/>
        <v>-62</v>
      </c>
      <c r="E75" s="8">
        <f t="shared" si="19"/>
        <v>-24.701195219123505</v>
      </c>
      <c r="F75">
        <f t="shared" si="24"/>
        <v>66</v>
      </c>
      <c r="G75" s="4">
        <v>229</v>
      </c>
      <c r="H75" s="4">
        <v>169</v>
      </c>
      <c r="I75" s="6">
        <f t="shared" si="20"/>
        <v>-60</v>
      </c>
      <c r="J75" s="8">
        <f t="shared" si="21"/>
        <v>-26.200873362445414</v>
      </c>
      <c r="K75">
        <f t="shared" si="25"/>
        <v>42</v>
      </c>
      <c r="L75" s="6">
        <v>22</v>
      </c>
      <c r="M75" s="6">
        <v>20</v>
      </c>
      <c r="N75" s="6">
        <f t="shared" si="22"/>
        <v>-2</v>
      </c>
      <c r="O75" s="9">
        <f t="shared" si="23"/>
        <v>-9.0909090909090917</v>
      </c>
      <c r="P75">
        <f t="shared" si="26"/>
        <v>89</v>
      </c>
    </row>
    <row r="76" spans="1:16" x14ac:dyDescent="0.25">
      <c r="A76" t="s">
        <v>20</v>
      </c>
      <c r="B76" s="4">
        <v>3071</v>
      </c>
      <c r="C76" s="4">
        <v>2301</v>
      </c>
      <c r="D76" s="6">
        <f t="shared" si="18"/>
        <v>-770</v>
      </c>
      <c r="E76" s="8">
        <f t="shared" si="19"/>
        <v>-25.07326603712146</v>
      </c>
      <c r="F76">
        <f t="shared" si="24"/>
        <v>67</v>
      </c>
      <c r="G76" s="4">
        <v>3011</v>
      </c>
      <c r="H76" s="4">
        <v>2160</v>
      </c>
      <c r="I76" s="6">
        <f t="shared" si="20"/>
        <v>-851</v>
      </c>
      <c r="J76" s="8">
        <f t="shared" si="21"/>
        <v>-28.263035536366655</v>
      </c>
      <c r="K76">
        <f t="shared" si="25"/>
        <v>47</v>
      </c>
      <c r="L76" s="6">
        <v>60</v>
      </c>
      <c r="M76" s="6">
        <v>141</v>
      </c>
      <c r="N76" s="6">
        <f t="shared" si="22"/>
        <v>81</v>
      </c>
      <c r="O76" s="9">
        <f t="shared" si="23"/>
        <v>135</v>
      </c>
      <c r="P76">
        <f t="shared" si="26"/>
        <v>29</v>
      </c>
    </row>
    <row r="77" spans="1:16" x14ac:dyDescent="0.25">
      <c r="A77" t="s">
        <v>15</v>
      </c>
      <c r="B77" s="4">
        <v>936</v>
      </c>
      <c r="C77" s="4">
        <v>698</v>
      </c>
      <c r="D77" s="6">
        <f t="shared" si="18"/>
        <v>-238</v>
      </c>
      <c r="E77" s="8">
        <f t="shared" si="19"/>
        <v>-25.427350427350426</v>
      </c>
      <c r="F77">
        <f t="shared" si="24"/>
        <v>68</v>
      </c>
      <c r="G77" s="4">
        <v>909</v>
      </c>
      <c r="H77" s="4">
        <v>632</v>
      </c>
      <c r="I77" s="6">
        <f t="shared" si="20"/>
        <v>-277</v>
      </c>
      <c r="J77" s="8">
        <f t="shared" si="21"/>
        <v>-30.473047304730471</v>
      </c>
      <c r="K77">
        <f t="shared" si="25"/>
        <v>58</v>
      </c>
      <c r="L77" s="6">
        <v>27</v>
      </c>
      <c r="M77" s="6">
        <v>66</v>
      </c>
      <c r="N77" s="6">
        <f t="shared" si="22"/>
        <v>39</v>
      </c>
      <c r="O77" s="9">
        <f t="shared" si="23"/>
        <v>144.44444444444443</v>
      </c>
      <c r="P77">
        <f t="shared" si="26"/>
        <v>22</v>
      </c>
    </row>
    <row r="78" spans="1:16" x14ac:dyDescent="0.25">
      <c r="A78" t="s">
        <v>90</v>
      </c>
      <c r="B78" s="4">
        <v>2114</v>
      </c>
      <c r="C78" s="4">
        <v>1569</v>
      </c>
      <c r="D78" s="6">
        <f t="shared" si="18"/>
        <v>-545</v>
      </c>
      <c r="E78" s="8">
        <f t="shared" si="19"/>
        <v>-25.780510879848627</v>
      </c>
      <c r="F78">
        <f t="shared" si="24"/>
        <v>69</v>
      </c>
      <c r="G78" s="4">
        <v>1975</v>
      </c>
      <c r="H78" s="4">
        <v>1356</v>
      </c>
      <c r="I78" s="6">
        <f t="shared" si="20"/>
        <v>-619</v>
      </c>
      <c r="J78" s="8">
        <f t="shared" si="21"/>
        <v>-31.341772151898734</v>
      </c>
      <c r="K78">
        <f t="shared" si="25"/>
        <v>61</v>
      </c>
      <c r="L78" s="6">
        <v>139</v>
      </c>
      <c r="M78" s="6">
        <v>213</v>
      </c>
      <c r="N78" s="6">
        <f t="shared" si="22"/>
        <v>74</v>
      </c>
      <c r="O78" s="9">
        <f t="shared" si="23"/>
        <v>53.237410071942449</v>
      </c>
      <c r="P78">
        <f t="shared" si="26"/>
        <v>67</v>
      </c>
    </row>
    <row r="79" spans="1:16" x14ac:dyDescent="0.25">
      <c r="A79" t="s">
        <v>45</v>
      </c>
      <c r="B79" s="4">
        <v>794</v>
      </c>
      <c r="C79" s="4">
        <v>583</v>
      </c>
      <c r="D79" s="6">
        <f t="shared" si="18"/>
        <v>-211</v>
      </c>
      <c r="E79" s="8">
        <f t="shared" si="19"/>
        <v>-26.574307304785894</v>
      </c>
      <c r="F79">
        <f t="shared" si="24"/>
        <v>70</v>
      </c>
      <c r="G79" s="4">
        <v>761</v>
      </c>
      <c r="H79" s="4">
        <v>550</v>
      </c>
      <c r="I79" s="6">
        <f t="shared" si="20"/>
        <v>-211</v>
      </c>
      <c r="J79" s="8">
        <f t="shared" si="21"/>
        <v>-27.726675427069647</v>
      </c>
      <c r="K79">
        <f t="shared" si="25"/>
        <v>46</v>
      </c>
      <c r="L79" s="6">
        <v>33</v>
      </c>
      <c r="M79" s="6">
        <v>33</v>
      </c>
      <c r="N79" s="6">
        <f t="shared" si="22"/>
        <v>0</v>
      </c>
      <c r="O79" s="9">
        <f t="shared" si="23"/>
        <v>0</v>
      </c>
      <c r="P79">
        <f t="shared" si="26"/>
        <v>87</v>
      </c>
    </row>
    <row r="80" spans="1:16" x14ac:dyDescent="0.25">
      <c r="A80" t="s">
        <v>87</v>
      </c>
      <c r="B80" s="4">
        <v>1735</v>
      </c>
      <c r="C80" s="4">
        <v>1269</v>
      </c>
      <c r="D80" s="6">
        <f t="shared" si="18"/>
        <v>-466</v>
      </c>
      <c r="E80" s="8">
        <f t="shared" si="19"/>
        <v>-26.858789625360231</v>
      </c>
      <c r="F80">
        <f t="shared" si="24"/>
        <v>71</v>
      </c>
      <c r="G80" s="4">
        <v>1367</v>
      </c>
      <c r="H80" s="4">
        <v>852</v>
      </c>
      <c r="I80" s="6">
        <f t="shared" si="20"/>
        <v>-515</v>
      </c>
      <c r="J80" s="8">
        <f t="shared" si="21"/>
        <v>-37.67373811265545</v>
      </c>
      <c r="K80">
        <f t="shared" si="25"/>
        <v>84</v>
      </c>
      <c r="L80" s="6">
        <v>368</v>
      </c>
      <c r="M80" s="6">
        <v>417</v>
      </c>
      <c r="N80" s="6">
        <f t="shared" si="22"/>
        <v>49</v>
      </c>
      <c r="O80" s="9">
        <f t="shared" si="23"/>
        <v>13.315217391304349</v>
      </c>
      <c r="P80">
        <f t="shared" si="26"/>
        <v>84</v>
      </c>
    </row>
    <row r="81" spans="1:16" x14ac:dyDescent="0.25">
      <c r="A81" t="s">
        <v>17</v>
      </c>
      <c r="B81" s="4">
        <v>2170</v>
      </c>
      <c r="C81" s="4">
        <v>1586</v>
      </c>
      <c r="D81" s="6">
        <f t="shared" si="18"/>
        <v>-584</v>
      </c>
      <c r="E81" s="8">
        <f t="shared" si="19"/>
        <v>-26.912442396313363</v>
      </c>
      <c r="F81">
        <f t="shared" si="24"/>
        <v>72</v>
      </c>
      <c r="G81" s="4">
        <v>2035</v>
      </c>
      <c r="H81" s="4">
        <v>1374</v>
      </c>
      <c r="I81" s="6">
        <f t="shared" si="20"/>
        <v>-661</v>
      </c>
      <c r="J81" s="8">
        <f t="shared" si="21"/>
        <v>-32.481572481572478</v>
      </c>
      <c r="K81">
        <f t="shared" si="25"/>
        <v>65</v>
      </c>
      <c r="L81" s="6">
        <v>135</v>
      </c>
      <c r="M81" s="6">
        <v>212</v>
      </c>
      <c r="N81" s="6">
        <f t="shared" si="22"/>
        <v>77</v>
      </c>
      <c r="O81" s="9">
        <f t="shared" si="23"/>
        <v>57.037037037037038</v>
      </c>
      <c r="P81">
        <f t="shared" si="26"/>
        <v>65</v>
      </c>
    </row>
    <row r="82" spans="1:16" x14ac:dyDescent="0.25">
      <c r="A82" t="s">
        <v>57</v>
      </c>
      <c r="B82" s="4">
        <v>2446</v>
      </c>
      <c r="C82" s="4">
        <v>1775</v>
      </c>
      <c r="D82" s="6">
        <f t="shared" si="18"/>
        <v>-671</v>
      </c>
      <c r="E82" s="8">
        <f t="shared" si="19"/>
        <v>-27.432542927228127</v>
      </c>
      <c r="F82">
        <f t="shared" si="24"/>
        <v>73</v>
      </c>
      <c r="G82" s="4">
        <v>2238</v>
      </c>
      <c r="H82" s="4">
        <v>1436</v>
      </c>
      <c r="I82" s="6">
        <f t="shared" si="20"/>
        <v>-802</v>
      </c>
      <c r="J82" s="8">
        <f t="shared" si="21"/>
        <v>-35.835567470956207</v>
      </c>
      <c r="K82">
        <f t="shared" si="25"/>
        <v>76</v>
      </c>
      <c r="L82" s="6">
        <v>208</v>
      </c>
      <c r="M82" s="6">
        <v>339</v>
      </c>
      <c r="N82" s="6">
        <f t="shared" si="22"/>
        <v>131</v>
      </c>
      <c r="O82" s="9">
        <f t="shared" si="23"/>
        <v>62.980769230769226</v>
      </c>
      <c r="P82">
        <f t="shared" si="26"/>
        <v>63</v>
      </c>
    </row>
    <row r="83" spans="1:16" x14ac:dyDescent="0.25">
      <c r="A83" t="s">
        <v>8</v>
      </c>
      <c r="B83" s="4">
        <v>2233</v>
      </c>
      <c r="C83" s="4">
        <v>1611</v>
      </c>
      <c r="D83" s="6">
        <f t="shared" si="18"/>
        <v>-622</v>
      </c>
      <c r="E83" s="8">
        <f t="shared" si="19"/>
        <v>-27.854903716972686</v>
      </c>
      <c r="F83">
        <f t="shared" si="24"/>
        <v>74</v>
      </c>
      <c r="G83" s="4">
        <v>2181</v>
      </c>
      <c r="H83" s="4">
        <v>1481</v>
      </c>
      <c r="I83" s="6">
        <f t="shared" si="20"/>
        <v>-700</v>
      </c>
      <c r="J83" s="8">
        <f t="shared" si="21"/>
        <v>-32.095369096744612</v>
      </c>
      <c r="K83">
        <f t="shared" si="25"/>
        <v>62</v>
      </c>
      <c r="L83" s="6">
        <v>52</v>
      </c>
      <c r="M83" s="6">
        <v>130</v>
      </c>
      <c r="N83" s="6">
        <f t="shared" si="22"/>
        <v>78</v>
      </c>
      <c r="O83" s="9">
        <f t="shared" si="23"/>
        <v>150</v>
      </c>
      <c r="P83">
        <f t="shared" si="26"/>
        <v>18</v>
      </c>
    </row>
    <row r="84" spans="1:16" x14ac:dyDescent="0.25">
      <c r="A84" t="s">
        <v>49</v>
      </c>
      <c r="B84" s="4">
        <v>314</v>
      </c>
      <c r="C84" s="4">
        <v>224</v>
      </c>
      <c r="D84" s="6">
        <f t="shared" si="18"/>
        <v>-90</v>
      </c>
      <c r="E84" s="8">
        <f t="shared" si="19"/>
        <v>-28.662420382165603</v>
      </c>
      <c r="F84">
        <f t="shared" si="24"/>
        <v>75</v>
      </c>
      <c r="G84" s="4">
        <v>295</v>
      </c>
      <c r="H84" s="4">
        <v>199</v>
      </c>
      <c r="I84" s="6">
        <f t="shared" si="20"/>
        <v>-96</v>
      </c>
      <c r="J84" s="8">
        <f t="shared" si="21"/>
        <v>-32.542372881355931</v>
      </c>
      <c r="K84">
        <f t="shared" si="25"/>
        <v>66</v>
      </c>
      <c r="L84" s="6">
        <v>19</v>
      </c>
      <c r="M84" s="6">
        <v>25</v>
      </c>
      <c r="N84" s="6">
        <f t="shared" si="22"/>
        <v>6</v>
      </c>
      <c r="O84" s="9">
        <f t="shared" si="23"/>
        <v>31.578947368421051</v>
      </c>
      <c r="P84">
        <f t="shared" si="26"/>
        <v>75</v>
      </c>
    </row>
    <row r="85" spans="1:16" x14ac:dyDescent="0.25">
      <c r="A85" t="s">
        <v>41</v>
      </c>
      <c r="B85" s="4">
        <v>544</v>
      </c>
      <c r="C85" s="4">
        <v>386</v>
      </c>
      <c r="D85" s="6">
        <f t="shared" si="18"/>
        <v>-158</v>
      </c>
      <c r="E85" s="8">
        <f t="shared" si="19"/>
        <v>-29.044117647058826</v>
      </c>
      <c r="F85">
        <f t="shared" si="24"/>
        <v>76</v>
      </c>
      <c r="G85" s="4">
        <v>520</v>
      </c>
      <c r="H85" s="4">
        <v>331</v>
      </c>
      <c r="I85" s="6">
        <f t="shared" si="20"/>
        <v>-189</v>
      </c>
      <c r="J85" s="8">
        <f t="shared" si="21"/>
        <v>-36.346153846153847</v>
      </c>
      <c r="K85">
        <f t="shared" si="25"/>
        <v>80</v>
      </c>
      <c r="L85" s="6">
        <v>24</v>
      </c>
      <c r="M85" s="6">
        <v>55</v>
      </c>
      <c r="N85" s="6">
        <f t="shared" si="22"/>
        <v>31</v>
      </c>
      <c r="O85" s="9">
        <f t="shared" si="23"/>
        <v>129.16666666666669</v>
      </c>
      <c r="P85">
        <f t="shared" si="26"/>
        <v>32</v>
      </c>
    </row>
    <row r="86" spans="1:16" x14ac:dyDescent="0.25">
      <c r="A86" t="s">
        <v>68</v>
      </c>
      <c r="B86" s="4">
        <v>1621</v>
      </c>
      <c r="C86" s="4">
        <v>1150</v>
      </c>
      <c r="D86" s="6">
        <f t="shared" si="18"/>
        <v>-471</v>
      </c>
      <c r="E86" s="8">
        <f t="shared" si="19"/>
        <v>-29.056138186304747</v>
      </c>
      <c r="F86">
        <f t="shared" si="24"/>
        <v>77</v>
      </c>
      <c r="G86" s="4">
        <v>1331</v>
      </c>
      <c r="H86" s="4">
        <v>840</v>
      </c>
      <c r="I86" s="6">
        <f t="shared" si="20"/>
        <v>-491</v>
      </c>
      <c r="J86" s="8">
        <f t="shared" si="21"/>
        <v>-36.889556724267472</v>
      </c>
      <c r="K86">
        <f t="shared" si="25"/>
        <v>82</v>
      </c>
      <c r="L86" s="6">
        <v>290</v>
      </c>
      <c r="M86" s="6">
        <v>310</v>
      </c>
      <c r="N86" s="6">
        <f t="shared" si="22"/>
        <v>20</v>
      </c>
      <c r="O86" s="9">
        <f t="shared" si="23"/>
        <v>6.8965517241379306</v>
      </c>
      <c r="P86">
        <f t="shared" si="26"/>
        <v>86</v>
      </c>
    </row>
    <row r="87" spans="1:16" x14ac:dyDescent="0.25">
      <c r="A87" t="s">
        <v>69</v>
      </c>
      <c r="B87" s="4">
        <v>1205</v>
      </c>
      <c r="C87" s="4">
        <v>850</v>
      </c>
      <c r="D87" s="6">
        <f t="shared" si="18"/>
        <v>-355</v>
      </c>
      <c r="E87" s="8">
        <f t="shared" si="19"/>
        <v>-29.460580912863072</v>
      </c>
      <c r="F87">
        <f t="shared" si="24"/>
        <v>78</v>
      </c>
      <c r="G87" s="4">
        <v>1166</v>
      </c>
      <c r="H87" s="4">
        <v>786</v>
      </c>
      <c r="I87" s="6">
        <f t="shared" si="20"/>
        <v>-380</v>
      </c>
      <c r="J87" s="8">
        <f t="shared" si="21"/>
        <v>-32.590051457975989</v>
      </c>
      <c r="K87">
        <f t="shared" si="25"/>
        <v>67</v>
      </c>
      <c r="L87" s="6">
        <v>39</v>
      </c>
      <c r="M87" s="6">
        <v>64</v>
      </c>
      <c r="N87" s="6">
        <f t="shared" si="22"/>
        <v>25</v>
      </c>
      <c r="O87" s="9">
        <f t="shared" si="23"/>
        <v>64.102564102564102</v>
      </c>
      <c r="P87">
        <f t="shared" si="26"/>
        <v>61</v>
      </c>
    </row>
    <row r="88" spans="1:16" x14ac:dyDescent="0.25">
      <c r="A88" t="s">
        <v>37</v>
      </c>
      <c r="B88" s="4">
        <v>936</v>
      </c>
      <c r="C88" s="4">
        <v>654</v>
      </c>
      <c r="D88" s="6">
        <f t="shared" si="18"/>
        <v>-282</v>
      </c>
      <c r="E88" s="8">
        <f t="shared" si="19"/>
        <v>-30.128205128205128</v>
      </c>
      <c r="F88">
        <f t="shared" si="24"/>
        <v>79</v>
      </c>
      <c r="G88" s="4">
        <v>918</v>
      </c>
      <c r="H88" s="4">
        <v>597</v>
      </c>
      <c r="I88" s="6">
        <f t="shared" si="20"/>
        <v>-321</v>
      </c>
      <c r="J88" s="8">
        <f t="shared" si="21"/>
        <v>-34.967320261437905</v>
      </c>
      <c r="K88">
        <f t="shared" si="25"/>
        <v>72</v>
      </c>
      <c r="L88" s="6">
        <v>18</v>
      </c>
      <c r="M88" s="6">
        <v>57</v>
      </c>
      <c r="N88" s="6">
        <f t="shared" si="22"/>
        <v>39</v>
      </c>
      <c r="O88" s="9">
        <f t="shared" si="23"/>
        <v>216.66666666666666</v>
      </c>
      <c r="P88">
        <f t="shared" si="26"/>
        <v>10</v>
      </c>
    </row>
    <row r="89" spans="1:16" x14ac:dyDescent="0.25">
      <c r="A89" t="s">
        <v>44</v>
      </c>
      <c r="B89" s="4">
        <v>240</v>
      </c>
      <c r="C89" s="4">
        <v>167</v>
      </c>
      <c r="D89" s="6">
        <f t="shared" si="18"/>
        <v>-73</v>
      </c>
      <c r="E89" s="8">
        <f t="shared" si="19"/>
        <v>-30.416666666666664</v>
      </c>
      <c r="F89">
        <f t="shared" si="24"/>
        <v>80</v>
      </c>
      <c r="G89" s="4">
        <v>233</v>
      </c>
      <c r="H89" s="4">
        <v>160</v>
      </c>
      <c r="I89" s="6">
        <f t="shared" si="20"/>
        <v>-73</v>
      </c>
      <c r="J89" s="8">
        <f t="shared" si="21"/>
        <v>-31.330472103004293</v>
      </c>
      <c r="K89">
        <f t="shared" si="25"/>
        <v>60</v>
      </c>
      <c r="L89" s="6">
        <v>7</v>
      </c>
      <c r="M89" s="6">
        <v>7</v>
      </c>
      <c r="N89" s="6">
        <f t="shared" si="22"/>
        <v>0</v>
      </c>
      <c r="O89" s="9">
        <f t="shared" si="23"/>
        <v>0</v>
      </c>
      <c r="P89">
        <f t="shared" si="26"/>
        <v>87</v>
      </c>
    </row>
    <row r="90" spans="1:16" x14ac:dyDescent="0.25">
      <c r="A90" t="s">
        <v>80</v>
      </c>
      <c r="B90" s="4">
        <v>2661</v>
      </c>
      <c r="C90" s="4">
        <v>1831</v>
      </c>
      <c r="D90" s="6">
        <f t="shared" si="18"/>
        <v>-830</v>
      </c>
      <c r="E90" s="8">
        <f t="shared" si="19"/>
        <v>-31.191281473130399</v>
      </c>
      <c r="F90">
        <f t="shared" si="24"/>
        <v>81</v>
      </c>
      <c r="G90" s="4">
        <v>2450</v>
      </c>
      <c r="H90" s="4">
        <v>1601</v>
      </c>
      <c r="I90" s="6">
        <f t="shared" si="20"/>
        <v>-849</v>
      </c>
      <c r="J90" s="8">
        <f t="shared" si="21"/>
        <v>-34.653061224489797</v>
      </c>
      <c r="K90">
        <f t="shared" si="25"/>
        <v>70</v>
      </c>
      <c r="L90" s="6">
        <v>211</v>
      </c>
      <c r="M90" s="6">
        <v>230</v>
      </c>
      <c r="N90" s="6">
        <f t="shared" si="22"/>
        <v>19</v>
      </c>
      <c r="O90" s="9">
        <f t="shared" si="23"/>
        <v>9.0047393364928912</v>
      </c>
      <c r="P90">
        <f t="shared" si="26"/>
        <v>85</v>
      </c>
    </row>
    <row r="91" spans="1:16" x14ac:dyDescent="0.25">
      <c r="A91" t="s">
        <v>71</v>
      </c>
      <c r="B91" s="4">
        <v>1299</v>
      </c>
      <c r="C91" s="4">
        <v>890</v>
      </c>
      <c r="D91" s="6">
        <f t="shared" si="18"/>
        <v>-409</v>
      </c>
      <c r="E91" s="8">
        <f t="shared" si="19"/>
        <v>-31.485758275596616</v>
      </c>
      <c r="F91">
        <f t="shared" si="24"/>
        <v>82</v>
      </c>
      <c r="G91" s="4">
        <v>1265</v>
      </c>
      <c r="H91" s="4">
        <v>790</v>
      </c>
      <c r="I91" s="6">
        <f t="shared" si="20"/>
        <v>-475</v>
      </c>
      <c r="J91" s="8">
        <f t="shared" si="21"/>
        <v>-37.549407114624508</v>
      </c>
      <c r="K91">
        <f t="shared" si="25"/>
        <v>83</v>
      </c>
      <c r="L91" s="6">
        <v>34</v>
      </c>
      <c r="M91" s="6">
        <v>100</v>
      </c>
      <c r="N91" s="6">
        <f t="shared" si="22"/>
        <v>66</v>
      </c>
      <c r="O91" s="9">
        <f t="shared" si="23"/>
        <v>194.11764705882354</v>
      </c>
      <c r="P91">
        <f t="shared" si="26"/>
        <v>13</v>
      </c>
    </row>
    <row r="92" spans="1:16" x14ac:dyDescent="0.25">
      <c r="A92" t="s">
        <v>81</v>
      </c>
      <c r="B92" s="4">
        <v>447</v>
      </c>
      <c r="C92" s="4">
        <v>303</v>
      </c>
      <c r="D92" s="6">
        <f t="shared" si="18"/>
        <v>-144</v>
      </c>
      <c r="E92" s="8">
        <f t="shared" si="19"/>
        <v>-32.214765100671137</v>
      </c>
      <c r="F92">
        <f t="shared" si="24"/>
        <v>83</v>
      </c>
      <c r="G92" s="4">
        <v>439</v>
      </c>
      <c r="H92" s="4">
        <v>284</v>
      </c>
      <c r="I92" s="6">
        <f t="shared" si="20"/>
        <v>-155</v>
      </c>
      <c r="J92" s="8">
        <f t="shared" si="21"/>
        <v>-35.307517084282459</v>
      </c>
      <c r="K92">
        <f t="shared" si="25"/>
        <v>74</v>
      </c>
      <c r="L92" s="6">
        <v>8</v>
      </c>
      <c r="M92" s="6">
        <v>19</v>
      </c>
      <c r="N92" s="6">
        <f t="shared" si="22"/>
        <v>11</v>
      </c>
      <c r="O92" s="9">
        <f t="shared" si="23"/>
        <v>137.5</v>
      </c>
      <c r="P92">
        <f t="shared" si="26"/>
        <v>27</v>
      </c>
    </row>
    <row r="93" spans="1:16" x14ac:dyDescent="0.25">
      <c r="A93" t="s">
        <v>12</v>
      </c>
      <c r="B93" s="4">
        <v>1940</v>
      </c>
      <c r="C93" s="4">
        <v>1297</v>
      </c>
      <c r="D93" s="6">
        <f t="shared" si="18"/>
        <v>-643</v>
      </c>
      <c r="E93" s="8">
        <f t="shared" si="19"/>
        <v>-33.144329896907216</v>
      </c>
      <c r="F93">
        <f t="shared" si="24"/>
        <v>84</v>
      </c>
      <c r="G93" s="4">
        <v>1895</v>
      </c>
      <c r="H93" s="4">
        <v>1207</v>
      </c>
      <c r="I93" s="6">
        <f t="shared" si="20"/>
        <v>-688</v>
      </c>
      <c r="J93" s="8">
        <f t="shared" si="21"/>
        <v>-36.306068601583114</v>
      </c>
      <c r="K93">
        <f t="shared" si="25"/>
        <v>79</v>
      </c>
      <c r="L93" s="6">
        <v>45</v>
      </c>
      <c r="M93" s="6">
        <v>90</v>
      </c>
      <c r="N93" s="6">
        <f t="shared" si="22"/>
        <v>45</v>
      </c>
      <c r="O93" s="9">
        <f t="shared" si="23"/>
        <v>100</v>
      </c>
      <c r="P93">
        <f t="shared" si="26"/>
        <v>45</v>
      </c>
    </row>
    <row r="94" spans="1:16" x14ac:dyDescent="0.25">
      <c r="A94" t="s">
        <v>38</v>
      </c>
      <c r="B94" s="4">
        <v>966</v>
      </c>
      <c r="C94" s="4">
        <v>634</v>
      </c>
      <c r="D94" s="6">
        <f t="shared" si="18"/>
        <v>-332</v>
      </c>
      <c r="E94" s="8">
        <f t="shared" si="19"/>
        <v>-34.368530020703936</v>
      </c>
      <c r="F94">
        <f t="shared" si="24"/>
        <v>85</v>
      </c>
      <c r="G94" s="4">
        <v>948</v>
      </c>
      <c r="H94" s="4">
        <v>573</v>
      </c>
      <c r="I94" s="6">
        <f t="shared" si="20"/>
        <v>-375</v>
      </c>
      <c r="J94" s="8">
        <f t="shared" si="21"/>
        <v>-39.556962025316459</v>
      </c>
      <c r="K94">
        <f t="shared" si="25"/>
        <v>85</v>
      </c>
      <c r="L94" s="6">
        <v>18</v>
      </c>
      <c r="M94" s="6">
        <v>61</v>
      </c>
      <c r="N94" s="6">
        <f t="shared" si="22"/>
        <v>43</v>
      </c>
      <c r="O94" s="9">
        <f t="shared" si="23"/>
        <v>238.88888888888889</v>
      </c>
      <c r="P94">
        <f t="shared" si="26"/>
        <v>7</v>
      </c>
    </row>
    <row r="95" spans="1:16" x14ac:dyDescent="0.25">
      <c r="A95" t="s">
        <v>65</v>
      </c>
      <c r="B95" s="4">
        <v>161</v>
      </c>
      <c r="C95" s="4">
        <v>103</v>
      </c>
      <c r="D95" s="6">
        <f t="shared" si="18"/>
        <v>-58</v>
      </c>
      <c r="E95" s="8">
        <f t="shared" si="19"/>
        <v>-36.024844720496894</v>
      </c>
      <c r="F95">
        <f t="shared" si="24"/>
        <v>86</v>
      </c>
      <c r="G95" s="4">
        <v>151</v>
      </c>
      <c r="H95" s="4">
        <v>98</v>
      </c>
      <c r="I95" s="6">
        <f t="shared" si="20"/>
        <v>-53</v>
      </c>
      <c r="J95" s="8">
        <f t="shared" si="21"/>
        <v>-35.099337748344375</v>
      </c>
      <c r="K95">
        <f t="shared" si="25"/>
        <v>73</v>
      </c>
      <c r="L95" s="6">
        <v>10</v>
      </c>
      <c r="M95" s="6">
        <v>5</v>
      </c>
      <c r="N95" s="6">
        <f t="shared" si="22"/>
        <v>-5</v>
      </c>
      <c r="O95" s="9">
        <f t="shared" si="23"/>
        <v>-50</v>
      </c>
      <c r="P95">
        <f t="shared" si="26"/>
        <v>91</v>
      </c>
    </row>
    <row r="96" spans="1:16" x14ac:dyDescent="0.25">
      <c r="A96" t="s">
        <v>36</v>
      </c>
      <c r="B96" s="4">
        <v>1883</v>
      </c>
      <c r="C96" s="4">
        <v>1193</v>
      </c>
      <c r="D96" s="6">
        <f t="shared" si="18"/>
        <v>-690</v>
      </c>
      <c r="E96" s="8">
        <f t="shared" si="19"/>
        <v>-36.643653744025492</v>
      </c>
      <c r="F96">
        <f t="shared" si="24"/>
        <v>87</v>
      </c>
      <c r="G96" s="4">
        <v>1770</v>
      </c>
      <c r="H96" s="4">
        <v>1030</v>
      </c>
      <c r="I96" s="6">
        <f t="shared" si="20"/>
        <v>-740</v>
      </c>
      <c r="J96" s="8">
        <f t="shared" si="21"/>
        <v>-41.807909604519772</v>
      </c>
      <c r="K96">
        <f t="shared" si="25"/>
        <v>87</v>
      </c>
      <c r="L96" s="6">
        <v>113</v>
      </c>
      <c r="M96" s="6">
        <v>163</v>
      </c>
      <c r="N96" s="6">
        <f t="shared" si="22"/>
        <v>50</v>
      </c>
      <c r="O96" s="9">
        <f t="shared" si="23"/>
        <v>44.247787610619469</v>
      </c>
      <c r="P96">
        <f t="shared" si="26"/>
        <v>71</v>
      </c>
    </row>
    <row r="97" spans="1:16" x14ac:dyDescent="0.25">
      <c r="A97" t="s">
        <v>58</v>
      </c>
      <c r="B97" s="4">
        <v>252</v>
      </c>
      <c r="C97" s="4">
        <v>159</v>
      </c>
      <c r="D97" s="6">
        <f t="shared" si="18"/>
        <v>-93</v>
      </c>
      <c r="E97" s="8">
        <f t="shared" si="19"/>
        <v>-36.904761904761905</v>
      </c>
      <c r="F97">
        <f t="shared" si="24"/>
        <v>88</v>
      </c>
      <c r="G97" s="4">
        <v>235</v>
      </c>
      <c r="H97" s="4">
        <v>153</v>
      </c>
      <c r="I97" s="6">
        <f t="shared" si="20"/>
        <v>-82</v>
      </c>
      <c r="J97" s="8">
        <f t="shared" si="21"/>
        <v>-34.893617021276597</v>
      </c>
      <c r="K97">
        <f t="shared" si="25"/>
        <v>71</v>
      </c>
      <c r="L97" s="6">
        <v>17</v>
      </c>
      <c r="M97" s="6">
        <v>6</v>
      </c>
      <c r="N97" s="6">
        <f t="shared" si="22"/>
        <v>-11</v>
      </c>
      <c r="O97" s="9">
        <f t="shared" si="23"/>
        <v>-64.705882352941174</v>
      </c>
      <c r="P97">
        <f t="shared" si="26"/>
        <v>93</v>
      </c>
    </row>
    <row r="98" spans="1:16" x14ac:dyDescent="0.25">
      <c r="A98" t="s">
        <v>14</v>
      </c>
      <c r="B98" s="4">
        <v>666</v>
      </c>
      <c r="C98" s="4">
        <v>394</v>
      </c>
      <c r="D98" s="6">
        <f t="shared" si="18"/>
        <v>-272</v>
      </c>
      <c r="E98" s="8">
        <f t="shared" si="19"/>
        <v>-40.840840840840841</v>
      </c>
      <c r="F98">
        <f t="shared" si="24"/>
        <v>89</v>
      </c>
      <c r="G98" s="4">
        <v>655</v>
      </c>
      <c r="H98" s="4">
        <v>358</v>
      </c>
      <c r="I98" s="6">
        <f t="shared" si="20"/>
        <v>-297</v>
      </c>
      <c r="J98" s="8">
        <f t="shared" si="21"/>
        <v>-45.343511450381676</v>
      </c>
      <c r="K98">
        <f t="shared" si="25"/>
        <v>88</v>
      </c>
      <c r="L98" s="6">
        <v>11</v>
      </c>
      <c r="M98" s="6">
        <v>36</v>
      </c>
      <c r="N98" s="6">
        <f t="shared" si="22"/>
        <v>25</v>
      </c>
      <c r="O98" s="9">
        <f t="shared" si="23"/>
        <v>227.27272727272728</v>
      </c>
      <c r="P98">
        <f t="shared" si="26"/>
        <v>9</v>
      </c>
    </row>
    <row r="99" spans="1:16" x14ac:dyDescent="0.25">
      <c r="A99" t="s">
        <v>11</v>
      </c>
      <c r="B99" s="4">
        <v>164</v>
      </c>
      <c r="C99" s="4">
        <v>96</v>
      </c>
      <c r="D99" s="6">
        <f t="shared" si="18"/>
        <v>-68</v>
      </c>
      <c r="E99" s="8">
        <f t="shared" si="19"/>
        <v>-41.463414634146339</v>
      </c>
      <c r="F99">
        <f t="shared" si="24"/>
        <v>90</v>
      </c>
      <c r="G99" s="4">
        <v>160</v>
      </c>
      <c r="H99" s="4">
        <v>94</v>
      </c>
      <c r="I99" s="6">
        <f t="shared" si="20"/>
        <v>-66</v>
      </c>
      <c r="J99" s="8">
        <f t="shared" si="21"/>
        <v>-41.25</v>
      </c>
      <c r="K99">
        <f t="shared" si="25"/>
        <v>86</v>
      </c>
      <c r="L99" s="6">
        <v>4</v>
      </c>
      <c r="M99" s="6">
        <v>2</v>
      </c>
      <c r="N99" s="6">
        <f t="shared" si="22"/>
        <v>-2</v>
      </c>
      <c r="O99" s="9">
        <f t="shared" si="23"/>
        <v>-50</v>
      </c>
      <c r="P99">
        <f t="shared" si="26"/>
        <v>91</v>
      </c>
    </row>
    <row r="100" spans="1:16" x14ac:dyDescent="0.25">
      <c r="A100" t="s">
        <v>35</v>
      </c>
      <c r="B100" s="4">
        <v>590</v>
      </c>
      <c r="C100" s="4">
        <v>340</v>
      </c>
      <c r="D100" s="6">
        <f t="shared" si="18"/>
        <v>-250</v>
      </c>
      <c r="E100" s="8">
        <f t="shared" si="19"/>
        <v>-42.372881355932201</v>
      </c>
      <c r="F100">
        <f t="shared" si="24"/>
        <v>91</v>
      </c>
      <c r="G100" s="4">
        <v>548</v>
      </c>
      <c r="H100" s="4">
        <v>285</v>
      </c>
      <c r="I100" s="6">
        <f t="shared" si="20"/>
        <v>-263</v>
      </c>
      <c r="J100" s="8">
        <f t="shared" si="21"/>
        <v>-47.992700729927009</v>
      </c>
      <c r="K100">
        <f t="shared" si="25"/>
        <v>90</v>
      </c>
      <c r="L100" s="6">
        <v>42</v>
      </c>
      <c r="M100" s="6">
        <v>55</v>
      </c>
      <c r="N100" s="6">
        <f t="shared" si="22"/>
        <v>13</v>
      </c>
      <c r="O100" s="9">
        <f t="shared" si="23"/>
        <v>30.952380952380953</v>
      </c>
      <c r="P100">
        <f t="shared" si="26"/>
        <v>76</v>
      </c>
    </row>
    <row r="101" spans="1:16" x14ac:dyDescent="0.25">
      <c r="A101" t="s">
        <v>89</v>
      </c>
      <c r="B101" s="4">
        <v>399</v>
      </c>
      <c r="C101" s="4">
        <v>228</v>
      </c>
      <c r="D101" s="6">
        <f t="shared" si="18"/>
        <v>-171</v>
      </c>
      <c r="E101" s="8">
        <f t="shared" si="19"/>
        <v>-42.857142857142854</v>
      </c>
      <c r="F101">
        <f t="shared" si="24"/>
        <v>92</v>
      </c>
      <c r="G101" s="4">
        <v>383</v>
      </c>
      <c r="H101" s="4">
        <v>189</v>
      </c>
      <c r="I101" s="6">
        <f t="shared" si="20"/>
        <v>-194</v>
      </c>
      <c r="J101" s="8">
        <f t="shared" si="21"/>
        <v>-50.652741514360308</v>
      </c>
      <c r="K101">
        <f t="shared" si="25"/>
        <v>92</v>
      </c>
      <c r="L101" s="6">
        <v>16</v>
      </c>
      <c r="M101" s="6">
        <v>39</v>
      </c>
      <c r="N101" s="6">
        <f t="shared" si="22"/>
        <v>23</v>
      </c>
      <c r="O101" s="9">
        <f t="shared" si="23"/>
        <v>143.75</v>
      </c>
      <c r="P101">
        <f t="shared" si="26"/>
        <v>23</v>
      </c>
    </row>
    <row r="102" spans="1:16" x14ac:dyDescent="0.25">
      <c r="A102" t="s">
        <v>98</v>
      </c>
      <c r="B102" s="4">
        <v>280</v>
      </c>
      <c r="C102" s="4">
        <v>158</v>
      </c>
      <c r="D102" s="6">
        <f t="shared" si="18"/>
        <v>-122</v>
      </c>
      <c r="E102" s="8">
        <f t="shared" si="19"/>
        <v>-43.571428571428569</v>
      </c>
      <c r="F102">
        <f t="shared" si="24"/>
        <v>93</v>
      </c>
      <c r="G102" s="4">
        <v>275</v>
      </c>
      <c r="H102" s="4">
        <v>147</v>
      </c>
      <c r="I102" s="6">
        <f t="shared" si="20"/>
        <v>-128</v>
      </c>
      <c r="J102" s="8">
        <f t="shared" si="21"/>
        <v>-46.545454545454547</v>
      </c>
      <c r="K102">
        <f t="shared" si="25"/>
        <v>89</v>
      </c>
      <c r="L102" s="6">
        <v>5</v>
      </c>
      <c r="M102" s="6">
        <v>11</v>
      </c>
      <c r="N102" s="6">
        <f t="shared" si="22"/>
        <v>6</v>
      </c>
      <c r="O102" s="9">
        <f t="shared" si="23"/>
        <v>120</v>
      </c>
      <c r="P102">
        <f t="shared" si="26"/>
        <v>35</v>
      </c>
    </row>
  </sheetData>
  <sortState ref="A10:W102">
    <sortCondition descending="1" ref="E10:E102"/>
  </sortState>
  <mergeCells count="6">
    <mergeCell ref="B6:F6"/>
    <mergeCell ref="G6:K6"/>
    <mergeCell ref="L6:P6"/>
    <mergeCell ref="E7:E8"/>
    <mergeCell ref="J7:J8"/>
    <mergeCell ref="O7:O8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pane ySplit="9" topLeftCell="A10" activePane="bottomLeft" state="frozen"/>
      <selection pane="bottomLeft" activeCell="Q4" sqref="Q4"/>
    </sheetView>
  </sheetViews>
  <sheetFormatPr defaultRowHeight="13.8" x14ac:dyDescent="0.25"/>
  <cols>
    <col min="1" max="1" width="10.3984375" customWidth="1"/>
    <col min="2" max="3" width="7.3984375" style="4" bestFit="1" customWidth="1"/>
    <col min="4" max="4" width="7.3984375" style="4" customWidth="1"/>
    <col min="5" max="5" width="7.09765625" customWidth="1"/>
    <col min="6" max="6" width="5.09765625" bestFit="1" customWidth="1"/>
    <col min="7" max="8" width="7.3984375" style="4" bestFit="1" customWidth="1"/>
    <col min="9" max="9" width="7.3984375" style="4" customWidth="1"/>
    <col min="10" max="10" width="7.09765625" customWidth="1"/>
    <col min="11" max="11" width="5.09765625" bestFit="1" customWidth="1"/>
    <col min="12" max="12" width="6.3984375" style="4" bestFit="1" customWidth="1"/>
    <col min="13" max="13" width="7.3984375" style="4" bestFit="1" customWidth="1"/>
    <col min="14" max="14" width="7.3984375" style="4" customWidth="1"/>
    <col min="15" max="15" width="7.09765625" customWidth="1"/>
    <col min="16" max="16" width="5.09765625" bestFit="1" customWidth="1"/>
  </cols>
  <sheetData>
    <row r="1" spans="1:16" x14ac:dyDescent="0.25">
      <c r="A1" s="1" t="s">
        <v>106</v>
      </c>
    </row>
    <row r="2" spans="1:16" x14ac:dyDescent="0.25">
      <c r="A2" t="s">
        <v>102</v>
      </c>
    </row>
    <row r="3" spans="1:16" x14ac:dyDescent="0.25">
      <c r="A3" t="s">
        <v>103</v>
      </c>
    </row>
    <row r="6" spans="1:16" x14ac:dyDescent="0.25">
      <c r="A6" s="2"/>
      <c r="B6" s="21" t="s">
        <v>4</v>
      </c>
      <c r="C6" s="22"/>
      <c r="D6" s="22"/>
      <c r="E6" s="22"/>
      <c r="F6" s="23"/>
      <c r="G6" s="21" t="s">
        <v>5</v>
      </c>
      <c r="H6" s="22"/>
      <c r="I6" s="22"/>
      <c r="J6" s="22"/>
      <c r="K6" s="23"/>
      <c r="L6" s="21" t="s">
        <v>104</v>
      </c>
      <c r="M6" s="22"/>
      <c r="N6" s="22"/>
      <c r="O6" s="22"/>
      <c r="P6" s="23"/>
    </row>
    <row r="7" spans="1:16" x14ac:dyDescent="0.25">
      <c r="A7" s="11"/>
      <c r="B7" s="16"/>
      <c r="C7" s="17"/>
      <c r="D7" s="17"/>
      <c r="E7" s="24" t="s">
        <v>1</v>
      </c>
      <c r="F7" s="18"/>
      <c r="G7" s="16"/>
      <c r="H7" s="17"/>
      <c r="I7" s="17"/>
      <c r="J7" s="24" t="s">
        <v>1</v>
      </c>
      <c r="K7" s="18"/>
      <c r="L7" s="16"/>
      <c r="M7" s="17"/>
      <c r="N7" s="17"/>
      <c r="O7" s="24" t="s">
        <v>1</v>
      </c>
      <c r="P7" s="18"/>
    </row>
    <row r="8" spans="1:16" x14ac:dyDescent="0.25">
      <c r="A8" s="3" t="s">
        <v>100</v>
      </c>
      <c r="B8" s="12">
        <v>2000</v>
      </c>
      <c r="C8" s="13">
        <v>2019</v>
      </c>
      <c r="D8" s="14" t="s">
        <v>0</v>
      </c>
      <c r="E8" s="25"/>
      <c r="F8" s="15" t="s">
        <v>2</v>
      </c>
      <c r="G8" s="12">
        <v>2000</v>
      </c>
      <c r="H8" s="13">
        <v>2019</v>
      </c>
      <c r="I8" s="14" t="s">
        <v>0</v>
      </c>
      <c r="J8" s="25"/>
      <c r="K8" s="15" t="s">
        <v>2</v>
      </c>
      <c r="L8" s="12">
        <v>2000</v>
      </c>
      <c r="M8" s="13">
        <v>2019</v>
      </c>
      <c r="N8" s="14" t="s">
        <v>0</v>
      </c>
      <c r="O8" s="25"/>
      <c r="P8" s="15" t="s">
        <v>2</v>
      </c>
    </row>
    <row r="9" spans="1:16" s="1" customFormat="1" x14ac:dyDescent="0.25">
      <c r="A9" s="1" t="s">
        <v>3</v>
      </c>
      <c r="B9" s="5">
        <v>504336</v>
      </c>
      <c r="C9" s="5">
        <v>529821</v>
      </c>
      <c r="D9" s="5">
        <f t="shared" ref="D9:D40" si="0">C9-B9</f>
        <v>25485</v>
      </c>
      <c r="E9" s="7">
        <f t="shared" ref="E9:E40" si="1">D9/B9*100</f>
        <v>5.0531788331588467</v>
      </c>
      <c r="F9" s="10" t="s">
        <v>6</v>
      </c>
      <c r="G9" s="5">
        <v>413875</v>
      </c>
      <c r="H9" s="5">
        <v>362453</v>
      </c>
      <c r="I9" s="5">
        <f t="shared" ref="I9:I40" si="2">H9-G9</f>
        <v>-51422</v>
      </c>
      <c r="J9" s="7">
        <f t="shared" ref="J9:J40" si="3">I9/G9*100</f>
        <v>-12.424524312896406</v>
      </c>
      <c r="K9" s="10" t="s">
        <v>6</v>
      </c>
      <c r="L9" s="5">
        <v>90461</v>
      </c>
      <c r="M9" s="5">
        <v>167368</v>
      </c>
      <c r="N9" s="5">
        <f t="shared" ref="N9:N40" si="4">M9-L9</f>
        <v>76907</v>
      </c>
      <c r="O9" s="7">
        <f t="shared" ref="O9:O40" si="5">N9/L9*100</f>
        <v>85.016747548667382</v>
      </c>
      <c r="P9" s="10" t="s">
        <v>6</v>
      </c>
    </row>
    <row r="10" spans="1:16" x14ac:dyDescent="0.25">
      <c r="A10" t="s">
        <v>98</v>
      </c>
      <c r="B10" s="4">
        <v>280</v>
      </c>
      <c r="C10" s="4">
        <v>158</v>
      </c>
      <c r="D10" s="6">
        <f t="shared" si="0"/>
        <v>-122</v>
      </c>
      <c r="E10" s="8">
        <f t="shared" si="1"/>
        <v>-43.571428571428569</v>
      </c>
      <c r="F10">
        <f t="shared" ref="F10:F41" si="6">RANK(E10,E$10:E$102)</f>
        <v>93</v>
      </c>
      <c r="G10" s="4">
        <v>275</v>
      </c>
      <c r="H10" s="4">
        <v>147</v>
      </c>
      <c r="I10" s="6">
        <f t="shared" si="2"/>
        <v>-128</v>
      </c>
      <c r="J10" s="8">
        <f t="shared" si="3"/>
        <v>-46.545454545454547</v>
      </c>
      <c r="K10">
        <f t="shared" ref="K10:K41" si="7">RANK(J10,J$10:J$102)</f>
        <v>89</v>
      </c>
      <c r="L10" s="6">
        <v>5</v>
      </c>
      <c r="M10" s="6">
        <v>11</v>
      </c>
      <c r="N10" s="6">
        <f t="shared" si="4"/>
        <v>6</v>
      </c>
      <c r="O10" s="9">
        <f t="shared" si="5"/>
        <v>120</v>
      </c>
      <c r="P10">
        <f t="shared" ref="P10:P41" si="8">RANK(O10,O$10:O$102)</f>
        <v>35</v>
      </c>
    </row>
    <row r="11" spans="1:16" x14ac:dyDescent="0.25">
      <c r="A11" t="s">
        <v>89</v>
      </c>
      <c r="B11" s="4">
        <v>399</v>
      </c>
      <c r="C11" s="4">
        <v>228</v>
      </c>
      <c r="D11" s="6">
        <f t="shared" si="0"/>
        <v>-171</v>
      </c>
      <c r="E11" s="8">
        <f t="shared" si="1"/>
        <v>-42.857142857142854</v>
      </c>
      <c r="F11">
        <f t="shared" si="6"/>
        <v>92</v>
      </c>
      <c r="G11" s="4">
        <v>383</v>
      </c>
      <c r="H11" s="4">
        <v>189</v>
      </c>
      <c r="I11" s="6">
        <f t="shared" si="2"/>
        <v>-194</v>
      </c>
      <c r="J11" s="8">
        <f t="shared" si="3"/>
        <v>-50.652741514360308</v>
      </c>
      <c r="K11">
        <f t="shared" si="7"/>
        <v>92</v>
      </c>
      <c r="L11" s="6">
        <v>16</v>
      </c>
      <c r="M11" s="6">
        <v>39</v>
      </c>
      <c r="N11" s="6">
        <f t="shared" si="4"/>
        <v>23</v>
      </c>
      <c r="O11" s="9">
        <f t="shared" si="5"/>
        <v>143.75</v>
      </c>
      <c r="P11">
        <f t="shared" si="8"/>
        <v>23</v>
      </c>
    </row>
    <row r="12" spans="1:16" x14ac:dyDescent="0.25">
      <c r="A12" t="s">
        <v>35</v>
      </c>
      <c r="B12" s="4">
        <v>590</v>
      </c>
      <c r="C12" s="4">
        <v>340</v>
      </c>
      <c r="D12" s="6">
        <f t="shared" si="0"/>
        <v>-250</v>
      </c>
      <c r="E12" s="8">
        <f t="shared" si="1"/>
        <v>-42.372881355932201</v>
      </c>
      <c r="F12">
        <f t="shared" si="6"/>
        <v>91</v>
      </c>
      <c r="G12" s="4">
        <v>548</v>
      </c>
      <c r="H12" s="4">
        <v>285</v>
      </c>
      <c r="I12" s="6">
        <f t="shared" si="2"/>
        <v>-263</v>
      </c>
      <c r="J12" s="8">
        <f t="shared" si="3"/>
        <v>-47.992700729927009</v>
      </c>
      <c r="K12">
        <f t="shared" si="7"/>
        <v>90</v>
      </c>
      <c r="L12" s="6">
        <v>42</v>
      </c>
      <c r="M12" s="6">
        <v>55</v>
      </c>
      <c r="N12" s="6">
        <f t="shared" si="4"/>
        <v>13</v>
      </c>
      <c r="O12" s="9">
        <f t="shared" si="5"/>
        <v>30.952380952380953</v>
      </c>
      <c r="P12">
        <f t="shared" si="8"/>
        <v>76</v>
      </c>
    </row>
    <row r="13" spans="1:16" x14ac:dyDescent="0.25">
      <c r="A13" t="s">
        <v>11</v>
      </c>
      <c r="B13" s="4">
        <v>164</v>
      </c>
      <c r="C13" s="4">
        <v>96</v>
      </c>
      <c r="D13" s="6">
        <f t="shared" si="0"/>
        <v>-68</v>
      </c>
      <c r="E13" s="8">
        <f t="shared" si="1"/>
        <v>-41.463414634146339</v>
      </c>
      <c r="F13">
        <f t="shared" si="6"/>
        <v>90</v>
      </c>
      <c r="G13" s="4">
        <v>160</v>
      </c>
      <c r="H13" s="4">
        <v>94</v>
      </c>
      <c r="I13" s="6">
        <f t="shared" si="2"/>
        <v>-66</v>
      </c>
      <c r="J13" s="8">
        <f t="shared" si="3"/>
        <v>-41.25</v>
      </c>
      <c r="K13">
        <f t="shared" si="7"/>
        <v>86</v>
      </c>
      <c r="L13" s="6">
        <v>4</v>
      </c>
      <c r="M13" s="6">
        <v>2</v>
      </c>
      <c r="N13" s="6">
        <f t="shared" si="4"/>
        <v>-2</v>
      </c>
      <c r="O13" s="9">
        <f t="shared" si="5"/>
        <v>-50</v>
      </c>
      <c r="P13">
        <f t="shared" si="8"/>
        <v>91</v>
      </c>
    </row>
    <row r="14" spans="1:16" x14ac:dyDescent="0.25">
      <c r="A14" t="s">
        <v>14</v>
      </c>
      <c r="B14" s="4">
        <v>666</v>
      </c>
      <c r="C14" s="4">
        <v>394</v>
      </c>
      <c r="D14" s="6">
        <f t="shared" si="0"/>
        <v>-272</v>
      </c>
      <c r="E14" s="8">
        <f t="shared" si="1"/>
        <v>-40.840840840840841</v>
      </c>
      <c r="F14">
        <f t="shared" si="6"/>
        <v>89</v>
      </c>
      <c r="G14" s="4">
        <v>655</v>
      </c>
      <c r="H14" s="4">
        <v>358</v>
      </c>
      <c r="I14" s="6">
        <f t="shared" si="2"/>
        <v>-297</v>
      </c>
      <c r="J14" s="8">
        <f t="shared" si="3"/>
        <v>-45.343511450381676</v>
      </c>
      <c r="K14">
        <f t="shared" si="7"/>
        <v>88</v>
      </c>
      <c r="L14" s="6">
        <v>11</v>
      </c>
      <c r="M14" s="6">
        <v>36</v>
      </c>
      <c r="N14" s="6">
        <f t="shared" si="4"/>
        <v>25</v>
      </c>
      <c r="O14" s="9">
        <f t="shared" si="5"/>
        <v>227.27272727272728</v>
      </c>
      <c r="P14">
        <f t="shared" si="8"/>
        <v>9</v>
      </c>
    </row>
    <row r="15" spans="1:16" x14ac:dyDescent="0.25">
      <c r="A15" t="s">
        <v>58</v>
      </c>
      <c r="B15" s="4">
        <v>252</v>
      </c>
      <c r="C15" s="4">
        <v>159</v>
      </c>
      <c r="D15" s="6">
        <f t="shared" si="0"/>
        <v>-93</v>
      </c>
      <c r="E15" s="8">
        <f t="shared" si="1"/>
        <v>-36.904761904761905</v>
      </c>
      <c r="F15">
        <f t="shared" si="6"/>
        <v>88</v>
      </c>
      <c r="G15" s="4">
        <v>235</v>
      </c>
      <c r="H15" s="4">
        <v>153</v>
      </c>
      <c r="I15" s="6">
        <f t="shared" si="2"/>
        <v>-82</v>
      </c>
      <c r="J15" s="8">
        <f t="shared" si="3"/>
        <v>-34.893617021276597</v>
      </c>
      <c r="K15">
        <f t="shared" si="7"/>
        <v>71</v>
      </c>
      <c r="L15" s="6">
        <v>17</v>
      </c>
      <c r="M15" s="6">
        <v>6</v>
      </c>
      <c r="N15" s="6">
        <f t="shared" si="4"/>
        <v>-11</v>
      </c>
      <c r="O15" s="9">
        <f t="shared" si="5"/>
        <v>-64.705882352941174</v>
      </c>
      <c r="P15">
        <f t="shared" si="8"/>
        <v>93</v>
      </c>
    </row>
    <row r="16" spans="1:16" x14ac:dyDescent="0.25">
      <c r="A16" t="s">
        <v>36</v>
      </c>
      <c r="B16" s="4">
        <v>1883</v>
      </c>
      <c r="C16" s="4">
        <v>1193</v>
      </c>
      <c r="D16" s="6">
        <f t="shared" si="0"/>
        <v>-690</v>
      </c>
      <c r="E16" s="8">
        <f t="shared" si="1"/>
        <v>-36.643653744025492</v>
      </c>
      <c r="F16">
        <f t="shared" si="6"/>
        <v>87</v>
      </c>
      <c r="G16" s="4">
        <v>1770</v>
      </c>
      <c r="H16" s="4">
        <v>1030</v>
      </c>
      <c r="I16" s="6">
        <f t="shared" si="2"/>
        <v>-740</v>
      </c>
      <c r="J16" s="8">
        <f t="shared" si="3"/>
        <v>-41.807909604519772</v>
      </c>
      <c r="K16">
        <f t="shared" si="7"/>
        <v>87</v>
      </c>
      <c r="L16" s="6">
        <v>113</v>
      </c>
      <c r="M16" s="6">
        <v>163</v>
      </c>
      <c r="N16" s="6">
        <f t="shared" si="4"/>
        <v>50</v>
      </c>
      <c r="O16" s="9">
        <f t="shared" si="5"/>
        <v>44.247787610619469</v>
      </c>
      <c r="P16">
        <f t="shared" si="8"/>
        <v>71</v>
      </c>
    </row>
    <row r="17" spans="1:16" x14ac:dyDescent="0.25">
      <c r="A17" t="s">
        <v>65</v>
      </c>
      <c r="B17" s="4">
        <v>161</v>
      </c>
      <c r="C17" s="4">
        <v>103</v>
      </c>
      <c r="D17" s="6">
        <f t="shared" si="0"/>
        <v>-58</v>
      </c>
      <c r="E17" s="8">
        <f t="shared" si="1"/>
        <v>-36.024844720496894</v>
      </c>
      <c r="F17">
        <f t="shared" si="6"/>
        <v>86</v>
      </c>
      <c r="G17" s="4">
        <v>151</v>
      </c>
      <c r="H17" s="4">
        <v>98</v>
      </c>
      <c r="I17" s="6">
        <f t="shared" si="2"/>
        <v>-53</v>
      </c>
      <c r="J17" s="8">
        <f t="shared" si="3"/>
        <v>-35.099337748344375</v>
      </c>
      <c r="K17">
        <f t="shared" si="7"/>
        <v>73</v>
      </c>
      <c r="L17" s="6">
        <v>10</v>
      </c>
      <c r="M17" s="6">
        <v>5</v>
      </c>
      <c r="N17" s="6">
        <f t="shared" si="4"/>
        <v>-5</v>
      </c>
      <c r="O17" s="9">
        <f t="shared" si="5"/>
        <v>-50</v>
      </c>
      <c r="P17">
        <f t="shared" si="8"/>
        <v>91</v>
      </c>
    </row>
    <row r="18" spans="1:16" x14ac:dyDescent="0.25">
      <c r="A18" t="s">
        <v>38</v>
      </c>
      <c r="B18" s="4">
        <v>966</v>
      </c>
      <c r="C18" s="4">
        <v>634</v>
      </c>
      <c r="D18" s="6">
        <f t="shared" si="0"/>
        <v>-332</v>
      </c>
      <c r="E18" s="8">
        <f t="shared" si="1"/>
        <v>-34.368530020703936</v>
      </c>
      <c r="F18">
        <f t="shared" si="6"/>
        <v>85</v>
      </c>
      <c r="G18" s="4">
        <v>948</v>
      </c>
      <c r="H18" s="4">
        <v>573</v>
      </c>
      <c r="I18" s="6">
        <f t="shared" si="2"/>
        <v>-375</v>
      </c>
      <c r="J18" s="8">
        <f t="shared" si="3"/>
        <v>-39.556962025316459</v>
      </c>
      <c r="K18">
        <f t="shared" si="7"/>
        <v>85</v>
      </c>
      <c r="L18" s="6">
        <v>18</v>
      </c>
      <c r="M18" s="6">
        <v>61</v>
      </c>
      <c r="N18" s="6">
        <f t="shared" si="4"/>
        <v>43</v>
      </c>
      <c r="O18" s="9">
        <f t="shared" si="5"/>
        <v>238.88888888888889</v>
      </c>
      <c r="P18">
        <f t="shared" si="8"/>
        <v>7</v>
      </c>
    </row>
    <row r="19" spans="1:16" x14ac:dyDescent="0.25">
      <c r="A19" t="s">
        <v>12</v>
      </c>
      <c r="B19" s="4">
        <v>1940</v>
      </c>
      <c r="C19" s="4">
        <v>1297</v>
      </c>
      <c r="D19" s="6">
        <f t="shared" si="0"/>
        <v>-643</v>
      </c>
      <c r="E19" s="8">
        <f t="shared" si="1"/>
        <v>-33.144329896907216</v>
      </c>
      <c r="F19">
        <f t="shared" si="6"/>
        <v>84</v>
      </c>
      <c r="G19" s="4">
        <v>1895</v>
      </c>
      <c r="H19" s="4">
        <v>1207</v>
      </c>
      <c r="I19" s="6">
        <f t="shared" si="2"/>
        <v>-688</v>
      </c>
      <c r="J19" s="8">
        <f t="shared" si="3"/>
        <v>-36.306068601583114</v>
      </c>
      <c r="K19">
        <f t="shared" si="7"/>
        <v>79</v>
      </c>
      <c r="L19" s="6">
        <v>45</v>
      </c>
      <c r="M19" s="6">
        <v>90</v>
      </c>
      <c r="N19" s="6">
        <f t="shared" si="4"/>
        <v>45</v>
      </c>
      <c r="O19" s="9">
        <f t="shared" si="5"/>
        <v>100</v>
      </c>
      <c r="P19">
        <f t="shared" si="8"/>
        <v>45</v>
      </c>
    </row>
    <row r="20" spans="1:16" x14ac:dyDescent="0.25">
      <c r="A20" t="s">
        <v>81</v>
      </c>
      <c r="B20" s="4">
        <v>447</v>
      </c>
      <c r="C20" s="4">
        <v>303</v>
      </c>
      <c r="D20" s="6">
        <f t="shared" si="0"/>
        <v>-144</v>
      </c>
      <c r="E20" s="8">
        <f t="shared" si="1"/>
        <v>-32.214765100671137</v>
      </c>
      <c r="F20">
        <f t="shared" si="6"/>
        <v>83</v>
      </c>
      <c r="G20" s="4">
        <v>439</v>
      </c>
      <c r="H20" s="4">
        <v>284</v>
      </c>
      <c r="I20" s="6">
        <f t="shared" si="2"/>
        <v>-155</v>
      </c>
      <c r="J20" s="8">
        <f t="shared" si="3"/>
        <v>-35.307517084282459</v>
      </c>
      <c r="K20">
        <f t="shared" si="7"/>
        <v>74</v>
      </c>
      <c r="L20" s="6">
        <v>8</v>
      </c>
      <c r="M20" s="6">
        <v>19</v>
      </c>
      <c r="N20" s="6">
        <f t="shared" si="4"/>
        <v>11</v>
      </c>
      <c r="O20" s="9">
        <f t="shared" si="5"/>
        <v>137.5</v>
      </c>
      <c r="P20">
        <f t="shared" si="8"/>
        <v>27</v>
      </c>
    </row>
    <row r="21" spans="1:16" x14ac:dyDescent="0.25">
      <c r="A21" t="s">
        <v>71</v>
      </c>
      <c r="B21" s="4">
        <v>1299</v>
      </c>
      <c r="C21" s="4">
        <v>890</v>
      </c>
      <c r="D21" s="6">
        <f t="shared" si="0"/>
        <v>-409</v>
      </c>
      <c r="E21" s="8">
        <f t="shared" si="1"/>
        <v>-31.485758275596616</v>
      </c>
      <c r="F21">
        <f t="shared" si="6"/>
        <v>82</v>
      </c>
      <c r="G21" s="4">
        <v>1265</v>
      </c>
      <c r="H21" s="4">
        <v>790</v>
      </c>
      <c r="I21" s="6">
        <f t="shared" si="2"/>
        <v>-475</v>
      </c>
      <c r="J21" s="8">
        <f t="shared" si="3"/>
        <v>-37.549407114624508</v>
      </c>
      <c r="K21">
        <f t="shared" si="7"/>
        <v>83</v>
      </c>
      <c r="L21" s="6">
        <v>34</v>
      </c>
      <c r="M21" s="6">
        <v>100</v>
      </c>
      <c r="N21" s="6">
        <f t="shared" si="4"/>
        <v>66</v>
      </c>
      <c r="O21" s="9">
        <f t="shared" si="5"/>
        <v>194.11764705882354</v>
      </c>
      <c r="P21">
        <f t="shared" si="8"/>
        <v>13</v>
      </c>
    </row>
    <row r="22" spans="1:16" x14ac:dyDescent="0.25">
      <c r="A22" t="s">
        <v>80</v>
      </c>
      <c r="B22" s="4">
        <v>2661</v>
      </c>
      <c r="C22" s="4">
        <v>1831</v>
      </c>
      <c r="D22" s="6">
        <f t="shared" si="0"/>
        <v>-830</v>
      </c>
      <c r="E22" s="8">
        <f t="shared" si="1"/>
        <v>-31.191281473130399</v>
      </c>
      <c r="F22">
        <f t="shared" si="6"/>
        <v>81</v>
      </c>
      <c r="G22" s="4">
        <v>2450</v>
      </c>
      <c r="H22" s="4">
        <v>1601</v>
      </c>
      <c r="I22" s="6">
        <f t="shared" si="2"/>
        <v>-849</v>
      </c>
      <c r="J22" s="8">
        <f t="shared" si="3"/>
        <v>-34.653061224489797</v>
      </c>
      <c r="K22">
        <f t="shared" si="7"/>
        <v>70</v>
      </c>
      <c r="L22" s="6">
        <v>211</v>
      </c>
      <c r="M22" s="6">
        <v>230</v>
      </c>
      <c r="N22" s="6">
        <f t="shared" si="4"/>
        <v>19</v>
      </c>
      <c r="O22" s="9">
        <f t="shared" si="5"/>
        <v>9.0047393364928912</v>
      </c>
      <c r="P22">
        <f t="shared" si="8"/>
        <v>85</v>
      </c>
    </row>
    <row r="23" spans="1:16" x14ac:dyDescent="0.25">
      <c r="A23" t="s">
        <v>44</v>
      </c>
      <c r="B23" s="4">
        <v>240</v>
      </c>
      <c r="C23" s="4">
        <v>167</v>
      </c>
      <c r="D23" s="6">
        <f t="shared" si="0"/>
        <v>-73</v>
      </c>
      <c r="E23" s="8">
        <f t="shared" si="1"/>
        <v>-30.416666666666664</v>
      </c>
      <c r="F23">
        <f t="shared" si="6"/>
        <v>80</v>
      </c>
      <c r="G23" s="4">
        <v>233</v>
      </c>
      <c r="H23" s="4">
        <v>160</v>
      </c>
      <c r="I23" s="6">
        <f t="shared" si="2"/>
        <v>-73</v>
      </c>
      <c r="J23" s="8">
        <f t="shared" si="3"/>
        <v>-31.330472103004293</v>
      </c>
      <c r="K23">
        <f t="shared" si="7"/>
        <v>60</v>
      </c>
      <c r="L23" s="6">
        <v>7</v>
      </c>
      <c r="M23" s="6">
        <v>7</v>
      </c>
      <c r="N23" s="6">
        <f t="shared" si="4"/>
        <v>0</v>
      </c>
      <c r="O23" s="9">
        <f t="shared" si="5"/>
        <v>0</v>
      </c>
      <c r="P23">
        <f t="shared" si="8"/>
        <v>87</v>
      </c>
    </row>
    <row r="24" spans="1:16" x14ac:dyDescent="0.25">
      <c r="A24" t="s">
        <v>37</v>
      </c>
      <c r="B24" s="4">
        <v>936</v>
      </c>
      <c r="C24" s="4">
        <v>654</v>
      </c>
      <c r="D24" s="6">
        <f t="shared" si="0"/>
        <v>-282</v>
      </c>
      <c r="E24" s="8">
        <f t="shared" si="1"/>
        <v>-30.128205128205128</v>
      </c>
      <c r="F24">
        <f t="shared" si="6"/>
        <v>79</v>
      </c>
      <c r="G24" s="4">
        <v>918</v>
      </c>
      <c r="H24" s="4">
        <v>597</v>
      </c>
      <c r="I24" s="6">
        <f t="shared" si="2"/>
        <v>-321</v>
      </c>
      <c r="J24" s="8">
        <f t="shared" si="3"/>
        <v>-34.967320261437905</v>
      </c>
      <c r="K24">
        <f t="shared" si="7"/>
        <v>72</v>
      </c>
      <c r="L24" s="6">
        <v>18</v>
      </c>
      <c r="M24" s="6">
        <v>57</v>
      </c>
      <c r="N24" s="6">
        <f t="shared" si="4"/>
        <v>39</v>
      </c>
      <c r="O24" s="9">
        <f t="shared" si="5"/>
        <v>216.66666666666666</v>
      </c>
      <c r="P24">
        <f t="shared" si="8"/>
        <v>10</v>
      </c>
    </row>
    <row r="25" spans="1:16" x14ac:dyDescent="0.25">
      <c r="A25" t="s">
        <v>69</v>
      </c>
      <c r="B25" s="4">
        <v>1205</v>
      </c>
      <c r="C25" s="4">
        <v>850</v>
      </c>
      <c r="D25" s="6">
        <f t="shared" si="0"/>
        <v>-355</v>
      </c>
      <c r="E25" s="8">
        <f t="shared" si="1"/>
        <v>-29.460580912863072</v>
      </c>
      <c r="F25">
        <f t="shared" si="6"/>
        <v>78</v>
      </c>
      <c r="G25" s="4">
        <v>1166</v>
      </c>
      <c r="H25" s="4">
        <v>786</v>
      </c>
      <c r="I25" s="6">
        <f t="shared" si="2"/>
        <v>-380</v>
      </c>
      <c r="J25" s="8">
        <f t="shared" si="3"/>
        <v>-32.590051457975989</v>
      </c>
      <c r="K25">
        <f t="shared" si="7"/>
        <v>67</v>
      </c>
      <c r="L25" s="6">
        <v>39</v>
      </c>
      <c r="M25" s="6">
        <v>64</v>
      </c>
      <c r="N25" s="6">
        <f t="shared" si="4"/>
        <v>25</v>
      </c>
      <c r="O25" s="9">
        <f t="shared" si="5"/>
        <v>64.102564102564102</v>
      </c>
      <c r="P25">
        <f t="shared" si="8"/>
        <v>61</v>
      </c>
    </row>
    <row r="26" spans="1:16" x14ac:dyDescent="0.25">
      <c r="A26" t="s">
        <v>68</v>
      </c>
      <c r="B26" s="4">
        <v>1621</v>
      </c>
      <c r="C26" s="4">
        <v>1150</v>
      </c>
      <c r="D26" s="6">
        <f t="shared" si="0"/>
        <v>-471</v>
      </c>
      <c r="E26" s="8">
        <f t="shared" si="1"/>
        <v>-29.056138186304747</v>
      </c>
      <c r="F26">
        <f t="shared" si="6"/>
        <v>77</v>
      </c>
      <c r="G26" s="4">
        <v>1331</v>
      </c>
      <c r="H26" s="4">
        <v>840</v>
      </c>
      <c r="I26" s="6">
        <f t="shared" si="2"/>
        <v>-491</v>
      </c>
      <c r="J26" s="8">
        <f t="shared" si="3"/>
        <v>-36.889556724267472</v>
      </c>
      <c r="K26">
        <f t="shared" si="7"/>
        <v>82</v>
      </c>
      <c r="L26" s="6">
        <v>290</v>
      </c>
      <c r="M26" s="6">
        <v>310</v>
      </c>
      <c r="N26" s="6">
        <f t="shared" si="4"/>
        <v>20</v>
      </c>
      <c r="O26" s="9">
        <f t="shared" si="5"/>
        <v>6.8965517241379306</v>
      </c>
      <c r="P26">
        <f t="shared" si="8"/>
        <v>86</v>
      </c>
    </row>
    <row r="27" spans="1:16" x14ac:dyDescent="0.25">
      <c r="A27" t="s">
        <v>41</v>
      </c>
      <c r="B27" s="4">
        <v>544</v>
      </c>
      <c r="C27" s="4">
        <v>386</v>
      </c>
      <c r="D27" s="6">
        <f t="shared" si="0"/>
        <v>-158</v>
      </c>
      <c r="E27" s="8">
        <f t="shared" si="1"/>
        <v>-29.044117647058826</v>
      </c>
      <c r="F27">
        <f t="shared" si="6"/>
        <v>76</v>
      </c>
      <c r="G27" s="4">
        <v>520</v>
      </c>
      <c r="H27" s="4">
        <v>331</v>
      </c>
      <c r="I27" s="6">
        <f t="shared" si="2"/>
        <v>-189</v>
      </c>
      <c r="J27" s="8">
        <f t="shared" si="3"/>
        <v>-36.346153846153847</v>
      </c>
      <c r="K27">
        <f t="shared" si="7"/>
        <v>80</v>
      </c>
      <c r="L27" s="6">
        <v>24</v>
      </c>
      <c r="M27" s="6">
        <v>55</v>
      </c>
      <c r="N27" s="6">
        <f t="shared" si="4"/>
        <v>31</v>
      </c>
      <c r="O27" s="9">
        <f t="shared" si="5"/>
        <v>129.16666666666669</v>
      </c>
      <c r="P27">
        <f t="shared" si="8"/>
        <v>32</v>
      </c>
    </row>
    <row r="28" spans="1:16" x14ac:dyDescent="0.25">
      <c r="A28" t="s">
        <v>49</v>
      </c>
      <c r="B28" s="4">
        <v>314</v>
      </c>
      <c r="C28" s="4">
        <v>224</v>
      </c>
      <c r="D28" s="6">
        <f t="shared" si="0"/>
        <v>-90</v>
      </c>
      <c r="E28" s="8">
        <f t="shared" si="1"/>
        <v>-28.662420382165603</v>
      </c>
      <c r="F28">
        <f t="shared" si="6"/>
        <v>75</v>
      </c>
      <c r="G28" s="4">
        <v>295</v>
      </c>
      <c r="H28" s="4">
        <v>199</v>
      </c>
      <c r="I28" s="6">
        <f t="shared" si="2"/>
        <v>-96</v>
      </c>
      <c r="J28" s="8">
        <f t="shared" si="3"/>
        <v>-32.542372881355931</v>
      </c>
      <c r="K28">
        <f t="shared" si="7"/>
        <v>66</v>
      </c>
      <c r="L28" s="6">
        <v>19</v>
      </c>
      <c r="M28" s="6">
        <v>25</v>
      </c>
      <c r="N28" s="6">
        <f t="shared" si="4"/>
        <v>6</v>
      </c>
      <c r="O28" s="9">
        <f t="shared" si="5"/>
        <v>31.578947368421051</v>
      </c>
      <c r="P28">
        <f t="shared" si="8"/>
        <v>75</v>
      </c>
    </row>
    <row r="29" spans="1:16" x14ac:dyDescent="0.25">
      <c r="A29" t="s">
        <v>8</v>
      </c>
      <c r="B29" s="4">
        <v>2233</v>
      </c>
      <c r="C29" s="4">
        <v>1611</v>
      </c>
      <c r="D29" s="6">
        <f t="shared" si="0"/>
        <v>-622</v>
      </c>
      <c r="E29" s="8">
        <f t="shared" si="1"/>
        <v>-27.854903716972686</v>
      </c>
      <c r="F29">
        <f t="shared" si="6"/>
        <v>74</v>
      </c>
      <c r="G29" s="4">
        <v>2181</v>
      </c>
      <c r="H29" s="4">
        <v>1481</v>
      </c>
      <c r="I29" s="6">
        <f t="shared" si="2"/>
        <v>-700</v>
      </c>
      <c r="J29" s="8">
        <f t="shared" si="3"/>
        <v>-32.095369096744612</v>
      </c>
      <c r="K29">
        <f t="shared" si="7"/>
        <v>62</v>
      </c>
      <c r="L29" s="6">
        <v>52</v>
      </c>
      <c r="M29" s="6">
        <v>130</v>
      </c>
      <c r="N29" s="6">
        <f t="shared" si="4"/>
        <v>78</v>
      </c>
      <c r="O29" s="9">
        <f t="shared" si="5"/>
        <v>150</v>
      </c>
      <c r="P29">
        <f t="shared" si="8"/>
        <v>18</v>
      </c>
    </row>
    <row r="30" spans="1:16" x14ac:dyDescent="0.25">
      <c r="A30" t="s">
        <v>57</v>
      </c>
      <c r="B30" s="4">
        <v>2446</v>
      </c>
      <c r="C30" s="4">
        <v>1775</v>
      </c>
      <c r="D30" s="6">
        <f t="shared" si="0"/>
        <v>-671</v>
      </c>
      <c r="E30" s="8">
        <f t="shared" si="1"/>
        <v>-27.432542927228127</v>
      </c>
      <c r="F30">
        <f t="shared" si="6"/>
        <v>73</v>
      </c>
      <c r="G30" s="4">
        <v>2238</v>
      </c>
      <c r="H30" s="4">
        <v>1436</v>
      </c>
      <c r="I30" s="6">
        <f t="shared" si="2"/>
        <v>-802</v>
      </c>
      <c r="J30" s="8">
        <f t="shared" si="3"/>
        <v>-35.835567470956207</v>
      </c>
      <c r="K30">
        <f t="shared" si="7"/>
        <v>76</v>
      </c>
      <c r="L30" s="6">
        <v>208</v>
      </c>
      <c r="M30" s="6">
        <v>339</v>
      </c>
      <c r="N30" s="6">
        <f t="shared" si="4"/>
        <v>131</v>
      </c>
      <c r="O30" s="9">
        <f t="shared" si="5"/>
        <v>62.980769230769226</v>
      </c>
      <c r="P30">
        <f t="shared" si="8"/>
        <v>63</v>
      </c>
    </row>
    <row r="31" spans="1:16" x14ac:dyDescent="0.25">
      <c r="A31" t="s">
        <v>17</v>
      </c>
      <c r="B31" s="4">
        <v>2170</v>
      </c>
      <c r="C31" s="4">
        <v>1586</v>
      </c>
      <c r="D31" s="6">
        <f t="shared" si="0"/>
        <v>-584</v>
      </c>
      <c r="E31" s="8">
        <f t="shared" si="1"/>
        <v>-26.912442396313363</v>
      </c>
      <c r="F31">
        <f t="shared" si="6"/>
        <v>72</v>
      </c>
      <c r="G31" s="4">
        <v>2035</v>
      </c>
      <c r="H31" s="4">
        <v>1374</v>
      </c>
      <c r="I31" s="6">
        <f t="shared" si="2"/>
        <v>-661</v>
      </c>
      <c r="J31" s="8">
        <f t="shared" si="3"/>
        <v>-32.481572481572478</v>
      </c>
      <c r="K31">
        <f t="shared" si="7"/>
        <v>65</v>
      </c>
      <c r="L31" s="6">
        <v>135</v>
      </c>
      <c r="M31" s="6">
        <v>212</v>
      </c>
      <c r="N31" s="6">
        <f t="shared" si="4"/>
        <v>77</v>
      </c>
      <c r="O31" s="9">
        <f t="shared" si="5"/>
        <v>57.037037037037038</v>
      </c>
      <c r="P31">
        <f t="shared" si="8"/>
        <v>65</v>
      </c>
    </row>
    <row r="32" spans="1:16" x14ac:dyDescent="0.25">
      <c r="A32" t="s">
        <v>87</v>
      </c>
      <c r="B32" s="4">
        <v>1735</v>
      </c>
      <c r="C32" s="4">
        <v>1269</v>
      </c>
      <c r="D32" s="6">
        <f t="shared" si="0"/>
        <v>-466</v>
      </c>
      <c r="E32" s="8">
        <f t="shared" si="1"/>
        <v>-26.858789625360231</v>
      </c>
      <c r="F32">
        <f t="shared" si="6"/>
        <v>71</v>
      </c>
      <c r="G32" s="4">
        <v>1367</v>
      </c>
      <c r="H32" s="4">
        <v>852</v>
      </c>
      <c r="I32" s="6">
        <f t="shared" si="2"/>
        <v>-515</v>
      </c>
      <c r="J32" s="8">
        <f t="shared" si="3"/>
        <v>-37.67373811265545</v>
      </c>
      <c r="K32">
        <f t="shared" si="7"/>
        <v>84</v>
      </c>
      <c r="L32" s="6">
        <v>368</v>
      </c>
      <c r="M32" s="6">
        <v>417</v>
      </c>
      <c r="N32" s="6">
        <f t="shared" si="4"/>
        <v>49</v>
      </c>
      <c r="O32" s="9">
        <f t="shared" si="5"/>
        <v>13.315217391304349</v>
      </c>
      <c r="P32">
        <f t="shared" si="8"/>
        <v>84</v>
      </c>
    </row>
    <row r="33" spans="1:16" x14ac:dyDescent="0.25">
      <c r="A33" t="s">
        <v>45</v>
      </c>
      <c r="B33" s="4">
        <v>794</v>
      </c>
      <c r="C33" s="4">
        <v>583</v>
      </c>
      <c r="D33" s="6">
        <f t="shared" si="0"/>
        <v>-211</v>
      </c>
      <c r="E33" s="8">
        <f t="shared" si="1"/>
        <v>-26.574307304785894</v>
      </c>
      <c r="F33">
        <f t="shared" si="6"/>
        <v>70</v>
      </c>
      <c r="G33" s="4">
        <v>761</v>
      </c>
      <c r="H33" s="4">
        <v>550</v>
      </c>
      <c r="I33" s="6">
        <f t="shared" si="2"/>
        <v>-211</v>
      </c>
      <c r="J33" s="8">
        <f t="shared" si="3"/>
        <v>-27.726675427069647</v>
      </c>
      <c r="K33">
        <f t="shared" si="7"/>
        <v>46</v>
      </c>
      <c r="L33" s="6">
        <v>33</v>
      </c>
      <c r="M33" s="6">
        <v>33</v>
      </c>
      <c r="N33" s="6">
        <f t="shared" si="4"/>
        <v>0</v>
      </c>
      <c r="O33" s="9">
        <f t="shared" si="5"/>
        <v>0</v>
      </c>
      <c r="P33">
        <f t="shared" si="8"/>
        <v>87</v>
      </c>
    </row>
    <row r="34" spans="1:16" x14ac:dyDescent="0.25">
      <c r="A34" t="s">
        <v>90</v>
      </c>
      <c r="B34" s="4">
        <v>2114</v>
      </c>
      <c r="C34" s="4">
        <v>1569</v>
      </c>
      <c r="D34" s="6">
        <f t="shared" si="0"/>
        <v>-545</v>
      </c>
      <c r="E34" s="8">
        <f t="shared" si="1"/>
        <v>-25.780510879848627</v>
      </c>
      <c r="F34">
        <f t="shared" si="6"/>
        <v>69</v>
      </c>
      <c r="G34" s="4">
        <v>1975</v>
      </c>
      <c r="H34" s="4">
        <v>1356</v>
      </c>
      <c r="I34" s="6">
        <f t="shared" si="2"/>
        <v>-619</v>
      </c>
      <c r="J34" s="8">
        <f t="shared" si="3"/>
        <v>-31.341772151898734</v>
      </c>
      <c r="K34">
        <f t="shared" si="7"/>
        <v>61</v>
      </c>
      <c r="L34" s="6">
        <v>139</v>
      </c>
      <c r="M34" s="6">
        <v>213</v>
      </c>
      <c r="N34" s="6">
        <f t="shared" si="4"/>
        <v>74</v>
      </c>
      <c r="O34" s="9">
        <f t="shared" si="5"/>
        <v>53.237410071942449</v>
      </c>
      <c r="P34">
        <f t="shared" si="8"/>
        <v>67</v>
      </c>
    </row>
    <row r="35" spans="1:16" x14ac:dyDescent="0.25">
      <c r="A35" t="s">
        <v>15</v>
      </c>
      <c r="B35" s="4">
        <v>936</v>
      </c>
      <c r="C35" s="4">
        <v>698</v>
      </c>
      <c r="D35" s="6">
        <f t="shared" si="0"/>
        <v>-238</v>
      </c>
      <c r="E35" s="8">
        <f t="shared" si="1"/>
        <v>-25.427350427350426</v>
      </c>
      <c r="F35">
        <f t="shared" si="6"/>
        <v>68</v>
      </c>
      <c r="G35" s="4">
        <v>909</v>
      </c>
      <c r="H35" s="4">
        <v>632</v>
      </c>
      <c r="I35" s="6">
        <f t="shared" si="2"/>
        <v>-277</v>
      </c>
      <c r="J35" s="8">
        <f t="shared" si="3"/>
        <v>-30.473047304730471</v>
      </c>
      <c r="K35">
        <f t="shared" si="7"/>
        <v>58</v>
      </c>
      <c r="L35" s="6">
        <v>27</v>
      </c>
      <c r="M35" s="6">
        <v>66</v>
      </c>
      <c r="N35" s="6">
        <f t="shared" si="4"/>
        <v>39</v>
      </c>
      <c r="O35" s="9">
        <f t="shared" si="5"/>
        <v>144.44444444444443</v>
      </c>
      <c r="P35">
        <f t="shared" si="8"/>
        <v>22</v>
      </c>
    </row>
    <row r="36" spans="1:16" x14ac:dyDescent="0.25">
      <c r="A36" t="s">
        <v>20</v>
      </c>
      <c r="B36" s="4">
        <v>3071</v>
      </c>
      <c r="C36" s="4">
        <v>2301</v>
      </c>
      <c r="D36" s="6">
        <f t="shared" si="0"/>
        <v>-770</v>
      </c>
      <c r="E36" s="8">
        <f t="shared" si="1"/>
        <v>-25.07326603712146</v>
      </c>
      <c r="F36">
        <f t="shared" si="6"/>
        <v>67</v>
      </c>
      <c r="G36" s="4">
        <v>3011</v>
      </c>
      <c r="H36" s="4">
        <v>2160</v>
      </c>
      <c r="I36" s="6">
        <f t="shared" si="2"/>
        <v>-851</v>
      </c>
      <c r="J36" s="8">
        <f t="shared" si="3"/>
        <v>-28.263035536366655</v>
      </c>
      <c r="K36">
        <f t="shared" si="7"/>
        <v>47</v>
      </c>
      <c r="L36" s="6">
        <v>60</v>
      </c>
      <c r="M36" s="6">
        <v>141</v>
      </c>
      <c r="N36" s="6">
        <f t="shared" si="4"/>
        <v>81</v>
      </c>
      <c r="O36" s="9">
        <f t="shared" si="5"/>
        <v>135</v>
      </c>
      <c r="P36">
        <f t="shared" si="8"/>
        <v>29</v>
      </c>
    </row>
    <row r="37" spans="1:16" x14ac:dyDescent="0.25">
      <c r="A37" t="s">
        <v>10</v>
      </c>
      <c r="B37" s="4">
        <v>251</v>
      </c>
      <c r="C37" s="4">
        <v>189</v>
      </c>
      <c r="D37" s="6">
        <f t="shared" si="0"/>
        <v>-62</v>
      </c>
      <c r="E37" s="8">
        <f t="shared" si="1"/>
        <v>-24.701195219123505</v>
      </c>
      <c r="F37">
        <f t="shared" si="6"/>
        <v>66</v>
      </c>
      <c r="G37" s="4">
        <v>229</v>
      </c>
      <c r="H37" s="4">
        <v>169</v>
      </c>
      <c r="I37" s="6">
        <f t="shared" si="2"/>
        <v>-60</v>
      </c>
      <c r="J37" s="8">
        <f t="shared" si="3"/>
        <v>-26.200873362445414</v>
      </c>
      <c r="K37">
        <f t="shared" si="7"/>
        <v>42</v>
      </c>
      <c r="L37" s="6">
        <v>22</v>
      </c>
      <c r="M37" s="6">
        <v>20</v>
      </c>
      <c r="N37" s="6">
        <f t="shared" si="4"/>
        <v>-2</v>
      </c>
      <c r="O37" s="9">
        <f t="shared" si="5"/>
        <v>-9.0909090909090917</v>
      </c>
      <c r="P37">
        <f t="shared" si="8"/>
        <v>89</v>
      </c>
    </row>
    <row r="38" spans="1:16" x14ac:dyDescent="0.25">
      <c r="A38" t="s">
        <v>52</v>
      </c>
      <c r="B38" s="4">
        <v>207</v>
      </c>
      <c r="C38" s="4">
        <v>156</v>
      </c>
      <c r="D38" s="6">
        <f t="shared" si="0"/>
        <v>-51</v>
      </c>
      <c r="E38" s="8">
        <f t="shared" si="1"/>
        <v>-24.637681159420293</v>
      </c>
      <c r="F38">
        <f t="shared" si="6"/>
        <v>65</v>
      </c>
      <c r="G38" s="4">
        <v>199</v>
      </c>
      <c r="H38" s="4">
        <v>146</v>
      </c>
      <c r="I38" s="6">
        <f t="shared" si="2"/>
        <v>-53</v>
      </c>
      <c r="J38" s="8">
        <f t="shared" si="3"/>
        <v>-26.633165829145728</v>
      </c>
      <c r="K38">
        <f t="shared" si="7"/>
        <v>45</v>
      </c>
      <c r="L38" s="6">
        <v>8</v>
      </c>
      <c r="M38" s="6">
        <v>10</v>
      </c>
      <c r="N38" s="6">
        <f t="shared" si="4"/>
        <v>2</v>
      </c>
      <c r="O38" s="9">
        <f t="shared" si="5"/>
        <v>25</v>
      </c>
      <c r="P38">
        <f t="shared" si="8"/>
        <v>80</v>
      </c>
    </row>
    <row r="39" spans="1:16" x14ac:dyDescent="0.25">
      <c r="A39" t="s">
        <v>31</v>
      </c>
      <c r="B39" s="4">
        <v>544</v>
      </c>
      <c r="C39" s="4">
        <v>411</v>
      </c>
      <c r="D39" s="6">
        <f t="shared" si="0"/>
        <v>-133</v>
      </c>
      <c r="E39" s="8">
        <f t="shared" si="1"/>
        <v>-24.448529411764707</v>
      </c>
      <c r="F39">
        <f t="shared" si="6"/>
        <v>64</v>
      </c>
      <c r="G39" s="4">
        <v>514</v>
      </c>
      <c r="H39" s="4">
        <v>349</v>
      </c>
      <c r="I39" s="6">
        <f t="shared" si="2"/>
        <v>-165</v>
      </c>
      <c r="J39" s="8">
        <f t="shared" si="3"/>
        <v>-32.101167315175097</v>
      </c>
      <c r="K39">
        <f t="shared" si="7"/>
        <v>63</v>
      </c>
      <c r="L39" s="6">
        <v>30</v>
      </c>
      <c r="M39" s="6">
        <v>62</v>
      </c>
      <c r="N39" s="6">
        <f t="shared" si="4"/>
        <v>32</v>
      </c>
      <c r="O39" s="9">
        <f t="shared" si="5"/>
        <v>106.66666666666667</v>
      </c>
      <c r="P39">
        <f t="shared" si="8"/>
        <v>41</v>
      </c>
    </row>
    <row r="40" spans="1:16" x14ac:dyDescent="0.25">
      <c r="A40" t="s">
        <v>59</v>
      </c>
      <c r="B40" s="4">
        <v>1104</v>
      </c>
      <c r="C40" s="4">
        <v>841</v>
      </c>
      <c r="D40" s="6">
        <f t="shared" si="0"/>
        <v>-263</v>
      </c>
      <c r="E40" s="8">
        <f t="shared" si="1"/>
        <v>-23.822463768115941</v>
      </c>
      <c r="F40">
        <f t="shared" si="6"/>
        <v>63</v>
      </c>
      <c r="G40" s="4">
        <v>1018</v>
      </c>
      <c r="H40" s="4">
        <v>647</v>
      </c>
      <c r="I40" s="6">
        <f t="shared" si="2"/>
        <v>-371</v>
      </c>
      <c r="J40" s="8">
        <f t="shared" si="3"/>
        <v>-36.444007858546165</v>
      </c>
      <c r="K40">
        <f t="shared" si="7"/>
        <v>81</v>
      </c>
      <c r="L40" s="6">
        <v>86</v>
      </c>
      <c r="M40" s="6">
        <v>194</v>
      </c>
      <c r="N40" s="6">
        <f t="shared" si="4"/>
        <v>108</v>
      </c>
      <c r="O40" s="9">
        <f t="shared" si="5"/>
        <v>125.58139534883721</v>
      </c>
      <c r="P40">
        <f t="shared" si="8"/>
        <v>33</v>
      </c>
    </row>
    <row r="41" spans="1:16" x14ac:dyDescent="0.25">
      <c r="A41" t="s">
        <v>64</v>
      </c>
      <c r="B41" s="4">
        <v>202</v>
      </c>
      <c r="C41" s="4">
        <v>155</v>
      </c>
      <c r="D41" s="6">
        <f t="shared" ref="D41:D72" si="9">C41-B41</f>
        <v>-47</v>
      </c>
      <c r="E41" s="8">
        <f t="shared" ref="E41:E72" si="10">D41/B41*100</f>
        <v>-23.267326732673268</v>
      </c>
      <c r="F41">
        <f t="shared" si="6"/>
        <v>62</v>
      </c>
      <c r="G41" s="4">
        <v>194</v>
      </c>
      <c r="H41" s="4">
        <v>139</v>
      </c>
      <c r="I41" s="6">
        <f t="shared" ref="I41:I72" si="11">H41-G41</f>
        <v>-55</v>
      </c>
      <c r="J41" s="8">
        <f t="shared" ref="J41:J72" si="12">I41/G41*100</f>
        <v>-28.350515463917525</v>
      </c>
      <c r="K41">
        <f t="shared" si="7"/>
        <v>49</v>
      </c>
      <c r="L41" s="6">
        <v>8</v>
      </c>
      <c r="M41" s="6">
        <v>16</v>
      </c>
      <c r="N41" s="6">
        <f t="shared" ref="N41:N72" si="13">M41-L41</f>
        <v>8</v>
      </c>
      <c r="O41" s="9">
        <f t="shared" ref="O41:O72" si="14">N41/L41*100</f>
        <v>100</v>
      </c>
      <c r="P41">
        <f t="shared" si="8"/>
        <v>45</v>
      </c>
    </row>
    <row r="42" spans="1:16" x14ac:dyDescent="0.25">
      <c r="A42" t="s">
        <v>18</v>
      </c>
      <c r="B42" s="4">
        <v>2642</v>
      </c>
      <c r="C42" s="4">
        <v>2044</v>
      </c>
      <c r="D42" s="6">
        <f t="shared" si="9"/>
        <v>-598</v>
      </c>
      <c r="E42" s="8">
        <f t="shared" si="10"/>
        <v>-22.634367903103708</v>
      </c>
      <c r="F42">
        <f t="shared" ref="F42:F73" si="15">RANK(E42,E$10:E$102)</f>
        <v>61</v>
      </c>
      <c r="G42" s="4">
        <v>2551</v>
      </c>
      <c r="H42" s="4">
        <v>1823</v>
      </c>
      <c r="I42" s="6">
        <f t="shared" si="11"/>
        <v>-728</v>
      </c>
      <c r="J42" s="8">
        <f t="shared" si="12"/>
        <v>-28.537828302626423</v>
      </c>
      <c r="K42">
        <f t="shared" ref="K42:K73" si="16">RANK(J42,J$10:J$102)</f>
        <v>50</v>
      </c>
      <c r="L42" s="6">
        <v>91</v>
      </c>
      <c r="M42" s="6">
        <v>221</v>
      </c>
      <c r="N42" s="6">
        <f t="shared" si="13"/>
        <v>130</v>
      </c>
      <c r="O42" s="9">
        <f t="shared" si="14"/>
        <v>142.85714285714286</v>
      </c>
      <c r="P42">
        <f t="shared" ref="P42:P73" si="17">RANK(O42,O$10:O$102)</f>
        <v>24</v>
      </c>
    </row>
    <row r="43" spans="1:16" x14ac:dyDescent="0.25">
      <c r="A43" t="s">
        <v>48</v>
      </c>
      <c r="B43" s="4">
        <v>996</v>
      </c>
      <c r="C43" s="4">
        <v>775</v>
      </c>
      <c r="D43" s="6">
        <f t="shared" si="9"/>
        <v>-221</v>
      </c>
      <c r="E43" s="8">
        <f t="shared" si="10"/>
        <v>-22.188755020080322</v>
      </c>
      <c r="F43">
        <f t="shared" si="15"/>
        <v>60</v>
      </c>
      <c r="G43" s="4">
        <v>972</v>
      </c>
      <c r="H43" s="4">
        <v>731</v>
      </c>
      <c r="I43" s="6">
        <f t="shared" si="11"/>
        <v>-241</v>
      </c>
      <c r="J43" s="8">
        <f t="shared" si="12"/>
        <v>-24.794238683127574</v>
      </c>
      <c r="K43">
        <f t="shared" si="16"/>
        <v>37</v>
      </c>
      <c r="L43" s="6">
        <v>24</v>
      </c>
      <c r="M43" s="6">
        <v>44</v>
      </c>
      <c r="N43" s="6">
        <f t="shared" si="13"/>
        <v>20</v>
      </c>
      <c r="O43" s="9">
        <f t="shared" si="14"/>
        <v>83.333333333333343</v>
      </c>
      <c r="P43">
        <f t="shared" si="17"/>
        <v>52</v>
      </c>
    </row>
    <row r="44" spans="1:16" x14ac:dyDescent="0.25">
      <c r="A44" t="s">
        <v>67</v>
      </c>
      <c r="B44" s="4">
        <v>2445</v>
      </c>
      <c r="C44" s="4">
        <v>1905</v>
      </c>
      <c r="D44" s="6">
        <f t="shared" si="9"/>
        <v>-540</v>
      </c>
      <c r="E44" s="8">
        <f t="shared" si="10"/>
        <v>-22.085889570552148</v>
      </c>
      <c r="F44">
        <f t="shared" si="15"/>
        <v>59</v>
      </c>
      <c r="G44" s="4">
        <v>2337</v>
      </c>
      <c r="H44" s="4">
        <v>1648</v>
      </c>
      <c r="I44" s="6">
        <f t="shared" si="11"/>
        <v>-689</v>
      </c>
      <c r="J44" s="8">
        <f t="shared" si="12"/>
        <v>-29.48224219084296</v>
      </c>
      <c r="K44">
        <f t="shared" si="16"/>
        <v>56</v>
      </c>
      <c r="L44" s="6">
        <v>108</v>
      </c>
      <c r="M44" s="6">
        <v>257</v>
      </c>
      <c r="N44" s="6">
        <f t="shared" si="13"/>
        <v>149</v>
      </c>
      <c r="O44" s="9">
        <f t="shared" si="14"/>
        <v>137.96296296296296</v>
      </c>
      <c r="P44">
        <f t="shared" si="17"/>
        <v>26</v>
      </c>
    </row>
    <row r="45" spans="1:16" x14ac:dyDescent="0.25">
      <c r="A45" t="s">
        <v>76</v>
      </c>
      <c r="B45" s="4">
        <v>2501</v>
      </c>
      <c r="C45" s="4">
        <v>1949</v>
      </c>
      <c r="D45" s="6">
        <f t="shared" si="9"/>
        <v>-552</v>
      </c>
      <c r="E45" s="8">
        <f t="shared" si="10"/>
        <v>-22.071171531387446</v>
      </c>
      <c r="F45">
        <f t="shared" si="15"/>
        <v>58</v>
      </c>
      <c r="G45" s="4">
        <v>2422</v>
      </c>
      <c r="H45" s="4">
        <v>1803</v>
      </c>
      <c r="I45" s="6">
        <f t="shared" si="11"/>
        <v>-619</v>
      </c>
      <c r="J45" s="8">
        <f t="shared" si="12"/>
        <v>-25.557390586292321</v>
      </c>
      <c r="K45">
        <f t="shared" si="16"/>
        <v>39</v>
      </c>
      <c r="L45" s="6">
        <v>79</v>
      </c>
      <c r="M45" s="6">
        <v>146</v>
      </c>
      <c r="N45" s="6">
        <f t="shared" si="13"/>
        <v>67</v>
      </c>
      <c r="O45" s="9">
        <f t="shared" si="14"/>
        <v>84.810126582278471</v>
      </c>
      <c r="P45">
        <f t="shared" si="17"/>
        <v>51</v>
      </c>
    </row>
    <row r="46" spans="1:16" x14ac:dyDescent="0.25">
      <c r="A46" t="s">
        <v>26</v>
      </c>
      <c r="B46" s="4">
        <v>3015</v>
      </c>
      <c r="C46" s="4">
        <v>2353</v>
      </c>
      <c r="D46" s="6">
        <f t="shared" si="9"/>
        <v>-662</v>
      </c>
      <c r="E46" s="8">
        <f t="shared" si="10"/>
        <v>-21.956882255389718</v>
      </c>
      <c r="F46">
        <f t="shared" si="15"/>
        <v>57</v>
      </c>
      <c r="G46" s="4">
        <v>2734</v>
      </c>
      <c r="H46" s="4">
        <v>1839</v>
      </c>
      <c r="I46" s="6">
        <f t="shared" si="11"/>
        <v>-895</v>
      </c>
      <c r="J46" s="8">
        <f t="shared" si="12"/>
        <v>-32.735918068763716</v>
      </c>
      <c r="K46">
        <f t="shared" si="16"/>
        <v>68</v>
      </c>
      <c r="L46" s="6">
        <v>281</v>
      </c>
      <c r="M46" s="6">
        <v>514</v>
      </c>
      <c r="N46" s="6">
        <f t="shared" si="13"/>
        <v>233</v>
      </c>
      <c r="O46" s="9">
        <f t="shared" si="14"/>
        <v>82.918149466192176</v>
      </c>
      <c r="P46">
        <f t="shared" si="17"/>
        <v>53</v>
      </c>
    </row>
    <row r="47" spans="1:16" x14ac:dyDescent="0.25">
      <c r="A47" t="s">
        <v>54</v>
      </c>
      <c r="B47" s="4">
        <v>2120</v>
      </c>
      <c r="C47" s="4">
        <v>1667</v>
      </c>
      <c r="D47" s="6">
        <f t="shared" si="9"/>
        <v>-453</v>
      </c>
      <c r="E47" s="8">
        <f t="shared" si="10"/>
        <v>-21.367924528301888</v>
      </c>
      <c r="F47">
        <f t="shared" si="15"/>
        <v>56</v>
      </c>
      <c r="G47" s="4">
        <v>2053</v>
      </c>
      <c r="H47" s="4">
        <v>1472</v>
      </c>
      <c r="I47" s="6">
        <f t="shared" si="11"/>
        <v>-581</v>
      </c>
      <c r="J47" s="8">
        <f t="shared" si="12"/>
        <v>-28.300048709206038</v>
      </c>
      <c r="K47">
        <f t="shared" si="16"/>
        <v>48</v>
      </c>
      <c r="L47" s="6">
        <v>67</v>
      </c>
      <c r="M47" s="6">
        <v>195</v>
      </c>
      <c r="N47" s="6">
        <f t="shared" si="13"/>
        <v>128</v>
      </c>
      <c r="O47" s="9">
        <f t="shared" si="14"/>
        <v>191.04477611940297</v>
      </c>
      <c r="P47">
        <f t="shared" si="17"/>
        <v>14</v>
      </c>
    </row>
    <row r="48" spans="1:16" x14ac:dyDescent="0.25">
      <c r="A48" t="s">
        <v>88</v>
      </c>
      <c r="B48" s="4">
        <v>874</v>
      </c>
      <c r="C48" s="4">
        <v>688</v>
      </c>
      <c r="D48" s="6">
        <f t="shared" si="9"/>
        <v>-186</v>
      </c>
      <c r="E48" s="8">
        <f t="shared" si="10"/>
        <v>-21.28146453089245</v>
      </c>
      <c r="F48">
        <f t="shared" si="15"/>
        <v>55</v>
      </c>
      <c r="G48" s="4">
        <v>848</v>
      </c>
      <c r="H48" s="4">
        <v>642</v>
      </c>
      <c r="I48" s="6">
        <f t="shared" si="11"/>
        <v>-206</v>
      </c>
      <c r="J48" s="8">
        <f t="shared" si="12"/>
        <v>-24.29245283018868</v>
      </c>
      <c r="K48">
        <f t="shared" si="16"/>
        <v>33</v>
      </c>
      <c r="L48" s="6">
        <v>26</v>
      </c>
      <c r="M48" s="6">
        <v>46</v>
      </c>
      <c r="N48" s="6">
        <f t="shared" si="13"/>
        <v>20</v>
      </c>
      <c r="O48" s="9">
        <f t="shared" si="14"/>
        <v>76.923076923076934</v>
      </c>
      <c r="P48">
        <f t="shared" si="17"/>
        <v>57</v>
      </c>
    </row>
    <row r="49" spans="1:16" x14ac:dyDescent="0.25">
      <c r="A49" t="s">
        <v>23</v>
      </c>
      <c r="B49" s="4">
        <v>2840</v>
      </c>
      <c r="C49" s="4">
        <v>2241</v>
      </c>
      <c r="D49" s="6">
        <f t="shared" si="9"/>
        <v>-599</v>
      </c>
      <c r="E49" s="8">
        <f t="shared" si="10"/>
        <v>-21.091549295774648</v>
      </c>
      <c r="F49">
        <f t="shared" si="15"/>
        <v>54</v>
      </c>
      <c r="G49" s="4">
        <v>2580</v>
      </c>
      <c r="H49" s="4">
        <v>1837</v>
      </c>
      <c r="I49" s="6">
        <f t="shared" si="11"/>
        <v>-743</v>
      </c>
      <c r="J49" s="8">
        <f t="shared" si="12"/>
        <v>-28.798449612403097</v>
      </c>
      <c r="K49">
        <f t="shared" si="16"/>
        <v>51</v>
      </c>
      <c r="L49" s="6">
        <v>260</v>
      </c>
      <c r="M49" s="6">
        <v>404</v>
      </c>
      <c r="N49" s="6">
        <f t="shared" si="13"/>
        <v>144</v>
      </c>
      <c r="O49" s="9">
        <f t="shared" si="14"/>
        <v>55.384615384615387</v>
      </c>
      <c r="P49">
        <f t="shared" si="17"/>
        <v>66</v>
      </c>
    </row>
    <row r="50" spans="1:16" x14ac:dyDescent="0.25">
      <c r="A50" t="s">
        <v>13</v>
      </c>
      <c r="B50" s="4">
        <v>3736</v>
      </c>
      <c r="C50" s="4">
        <v>2949</v>
      </c>
      <c r="D50" s="6">
        <f t="shared" si="9"/>
        <v>-787</v>
      </c>
      <c r="E50" s="8">
        <f t="shared" si="10"/>
        <v>-21.065310492505354</v>
      </c>
      <c r="F50">
        <f t="shared" si="15"/>
        <v>53</v>
      </c>
      <c r="G50" s="4">
        <v>3021</v>
      </c>
      <c r="H50" s="4">
        <v>2044</v>
      </c>
      <c r="I50" s="6">
        <f t="shared" si="11"/>
        <v>-977</v>
      </c>
      <c r="J50" s="8">
        <f t="shared" si="12"/>
        <v>-32.340284673949022</v>
      </c>
      <c r="K50">
        <f t="shared" si="16"/>
        <v>64</v>
      </c>
      <c r="L50" s="6">
        <v>715</v>
      </c>
      <c r="M50" s="6">
        <v>905</v>
      </c>
      <c r="N50" s="6">
        <f t="shared" si="13"/>
        <v>190</v>
      </c>
      <c r="O50" s="9">
        <f t="shared" si="14"/>
        <v>26.573426573426573</v>
      </c>
      <c r="P50">
        <f t="shared" si="17"/>
        <v>78</v>
      </c>
    </row>
    <row r="51" spans="1:16" x14ac:dyDescent="0.25">
      <c r="A51" t="s">
        <v>29</v>
      </c>
      <c r="B51" s="4">
        <v>2637</v>
      </c>
      <c r="C51" s="4">
        <v>2098</v>
      </c>
      <c r="D51" s="6">
        <f t="shared" si="9"/>
        <v>-539</v>
      </c>
      <c r="E51" s="8">
        <f t="shared" si="10"/>
        <v>-20.43989381873341</v>
      </c>
      <c r="F51">
        <f t="shared" si="15"/>
        <v>52</v>
      </c>
      <c r="G51" s="4">
        <v>2313</v>
      </c>
      <c r="H51" s="4">
        <v>1635</v>
      </c>
      <c r="I51" s="6">
        <f t="shared" si="11"/>
        <v>-678</v>
      </c>
      <c r="J51" s="8">
        <f t="shared" si="12"/>
        <v>-29.312581063553829</v>
      </c>
      <c r="K51">
        <f t="shared" si="16"/>
        <v>55</v>
      </c>
      <c r="L51" s="6">
        <v>324</v>
      </c>
      <c r="M51" s="6">
        <v>463</v>
      </c>
      <c r="N51" s="6">
        <f t="shared" si="13"/>
        <v>139</v>
      </c>
      <c r="O51" s="9">
        <f t="shared" si="14"/>
        <v>42.901234567901234</v>
      </c>
      <c r="P51">
        <f t="shared" si="17"/>
        <v>72</v>
      </c>
    </row>
    <row r="52" spans="1:16" x14ac:dyDescent="0.25">
      <c r="A52" t="s">
        <v>97</v>
      </c>
      <c r="B52" s="4">
        <v>1028</v>
      </c>
      <c r="C52" s="4">
        <v>818</v>
      </c>
      <c r="D52" s="6">
        <f t="shared" si="9"/>
        <v>-210</v>
      </c>
      <c r="E52" s="8">
        <f t="shared" si="10"/>
        <v>-20.428015564202333</v>
      </c>
      <c r="F52">
        <f t="shared" si="15"/>
        <v>51</v>
      </c>
      <c r="G52" s="4">
        <v>996</v>
      </c>
      <c r="H52" s="4">
        <v>701</v>
      </c>
      <c r="I52" s="6">
        <f t="shared" si="11"/>
        <v>-295</v>
      </c>
      <c r="J52" s="8">
        <f t="shared" si="12"/>
        <v>-29.61847389558233</v>
      </c>
      <c r="K52">
        <f t="shared" si="16"/>
        <v>57</v>
      </c>
      <c r="L52" s="6">
        <v>32</v>
      </c>
      <c r="M52" s="6">
        <v>117</v>
      </c>
      <c r="N52" s="6">
        <f t="shared" si="13"/>
        <v>85</v>
      </c>
      <c r="O52" s="9">
        <f t="shared" si="14"/>
        <v>265.625</v>
      </c>
      <c r="P52">
        <f t="shared" si="17"/>
        <v>5</v>
      </c>
    </row>
    <row r="53" spans="1:16" x14ac:dyDescent="0.25">
      <c r="A53" t="s">
        <v>24</v>
      </c>
      <c r="B53" s="4">
        <v>2098</v>
      </c>
      <c r="C53" s="4">
        <v>1670</v>
      </c>
      <c r="D53" s="6">
        <f t="shared" si="9"/>
        <v>-428</v>
      </c>
      <c r="E53" s="8">
        <f t="shared" si="10"/>
        <v>-20.400381315538606</v>
      </c>
      <c r="F53">
        <f t="shared" si="15"/>
        <v>50</v>
      </c>
      <c r="G53" s="4">
        <v>1937</v>
      </c>
      <c r="H53" s="4">
        <v>1377</v>
      </c>
      <c r="I53" s="6">
        <f t="shared" si="11"/>
        <v>-560</v>
      </c>
      <c r="J53" s="8">
        <f t="shared" si="12"/>
        <v>-28.910686628807436</v>
      </c>
      <c r="K53">
        <f t="shared" si="16"/>
        <v>52</v>
      </c>
      <c r="L53" s="6">
        <v>161</v>
      </c>
      <c r="M53" s="6">
        <v>293</v>
      </c>
      <c r="N53" s="6">
        <f t="shared" si="13"/>
        <v>132</v>
      </c>
      <c r="O53" s="9">
        <f t="shared" si="14"/>
        <v>81.987577639751549</v>
      </c>
      <c r="P53">
        <f t="shared" si="17"/>
        <v>54</v>
      </c>
    </row>
    <row r="54" spans="1:16" x14ac:dyDescent="0.25">
      <c r="A54" t="s">
        <v>51</v>
      </c>
      <c r="B54" s="4">
        <v>3434</v>
      </c>
      <c r="C54" s="4">
        <v>2735</v>
      </c>
      <c r="D54" s="6">
        <f t="shared" si="9"/>
        <v>-699</v>
      </c>
      <c r="E54" s="8">
        <f t="shared" si="10"/>
        <v>-20.355270821199767</v>
      </c>
      <c r="F54">
        <f t="shared" si="15"/>
        <v>49</v>
      </c>
      <c r="G54" s="4">
        <v>3352</v>
      </c>
      <c r="H54" s="4">
        <v>2372</v>
      </c>
      <c r="I54" s="6">
        <f t="shared" si="11"/>
        <v>-980</v>
      </c>
      <c r="J54" s="8">
        <f t="shared" si="12"/>
        <v>-29.236276849642007</v>
      </c>
      <c r="K54">
        <f t="shared" si="16"/>
        <v>54</v>
      </c>
      <c r="L54" s="6">
        <v>82</v>
      </c>
      <c r="M54" s="6">
        <v>363</v>
      </c>
      <c r="N54" s="6">
        <f t="shared" si="13"/>
        <v>281</v>
      </c>
      <c r="O54" s="9">
        <f t="shared" si="14"/>
        <v>342.6829268292683</v>
      </c>
      <c r="P54">
        <f t="shared" si="17"/>
        <v>2</v>
      </c>
    </row>
    <row r="55" spans="1:16" x14ac:dyDescent="0.25">
      <c r="A55" t="s">
        <v>91</v>
      </c>
      <c r="B55" s="4">
        <v>1582</v>
      </c>
      <c r="C55" s="4">
        <v>1266</v>
      </c>
      <c r="D55" s="6">
        <f t="shared" si="9"/>
        <v>-316</v>
      </c>
      <c r="E55" s="8">
        <f t="shared" si="10"/>
        <v>-19.974715549936789</v>
      </c>
      <c r="F55">
        <f t="shared" si="15"/>
        <v>48</v>
      </c>
      <c r="G55" s="4">
        <v>1522</v>
      </c>
      <c r="H55" s="4">
        <v>1119</v>
      </c>
      <c r="I55" s="6">
        <f t="shared" si="11"/>
        <v>-403</v>
      </c>
      <c r="J55" s="8">
        <f t="shared" si="12"/>
        <v>-26.478318002628122</v>
      </c>
      <c r="K55">
        <f t="shared" si="16"/>
        <v>43</v>
      </c>
      <c r="L55" s="6">
        <v>60</v>
      </c>
      <c r="M55" s="6">
        <v>147</v>
      </c>
      <c r="N55" s="6">
        <f t="shared" si="13"/>
        <v>87</v>
      </c>
      <c r="O55" s="9">
        <f t="shared" si="14"/>
        <v>145</v>
      </c>
      <c r="P55">
        <f t="shared" si="17"/>
        <v>20</v>
      </c>
    </row>
    <row r="56" spans="1:16" x14ac:dyDescent="0.25">
      <c r="A56" t="s">
        <v>73</v>
      </c>
      <c r="B56" s="4">
        <v>763</v>
      </c>
      <c r="C56" s="4">
        <v>612</v>
      </c>
      <c r="D56" s="6">
        <f t="shared" si="9"/>
        <v>-151</v>
      </c>
      <c r="E56" s="8">
        <f t="shared" si="10"/>
        <v>-19.790301441677588</v>
      </c>
      <c r="F56">
        <f t="shared" si="15"/>
        <v>47</v>
      </c>
      <c r="G56" s="4">
        <v>738</v>
      </c>
      <c r="H56" s="4">
        <v>560</v>
      </c>
      <c r="I56" s="6">
        <f t="shared" si="11"/>
        <v>-178</v>
      </c>
      <c r="J56" s="8">
        <f t="shared" si="12"/>
        <v>-24.119241192411923</v>
      </c>
      <c r="K56">
        <f t="shared" si="16"/>
        <v>31</v>
      </c>
      <c r="L56" s="6">
        <v>25</v>
      </c>
      <c r="M56" s="6">
        <v>52</v>
      </c>
      <c r="N56" s="6">
        <f t="shared" si="13"/>
        <v>27</v>
      </c>
      <c r="O56" s="9">
        <f t="shared" si="14"/>
        <v>108</v>
      </c>
      <c r="P56">
        <f t="shared" si="17"/>
        <v>40</v>
      </c>
    </row>
    <row r="57" spans="1:16" x14ac:dyDescent="0.25">
      <c r="A57" t="s">
        <v>42</v>
      </c>
      <c r="B57" s="4">
        <v>494</v>
      </c>
      <c r="C57" s="4">
        <v>398</v>
      </c>
      <c r="D57" s="6">
        <f t="shared" si="9"/>
        <v>-96</v>
      </c>
      <c r="E57" s="8">
        <f t="shared" si="10"/>
        <v>-19.4331983805668</v>
      </c>
      <c r="F57">
        <f t="shared" si="15"/>
        <v>46</v>
      </c>
      <c r="G57" s="4">
        <v>474</v>
      </c>
      <c r="H57" s="4">
        <v>382</v>
      </c>
      <c r="I57" s="6">
        <f t="shared" si="11"/>
        <v>-92</v>
      </c>
      <c r="J57" s="8">
        <f t="shared" si="12"/>
        <v>-19.40928270042194</v>
      </c>
      <c r="K57">
        <f t="shared" si="16"/>
        <v>18</v>
      </c>
      <c r="L57" s="6">
        <v>20</v>
      </c>
      <c r="M57" s="6">
        <v>16</v>
      </c>
      <c r="N57" s="6">
        <f t="shared" si="13"/>
        <v>-4</v>
      </c>
      <c r="O57" s="9">
        <f t="shared" si="14"/>
        <v>-20</v>
      </c>
      <c r="P57">
        <f t="shared" si="17"/>
        <v>90</v>
      </c>
    </row>
    <row r="58" spans="1:16" x14ac:dyDescent="0.25">
      <c r="A58" t="s">
        <v>22</v>
      </c>
      <c r="B58" s="4">
        <v>1780</v>
      </c>
      <c r="C58" s="4">
        <v>1443</v>
      </c>
      <c r="D58" s="6">
        <f t="shared" si="9"/>
        <v>-337</v>
      </c>
      <c r="E58" s="8">
        <f t="shared" si="10"/>
        <v>-18.932584269662922</v>
      </c>
      <c r="F58">
        <f t="shared" si="15"/>
        <v>45</v>
      </c>
      <c r="G58" s="4">
        <v>1608</v>
      </c>
      <c r="H58" s="4">
        <v>1116</v>
      </c>
      <c r="I58" s="6">
        <f t="shared" si="11"/>
        <v>-492</v>
      </c>
      <c r="J58" s="8">
        <f t="shared" si="12"/>
        <v>-30.597014925373134</v>
      </c>
      <c r="K58">
        <f t="shared" si="16"/>
        <v>59</v>
      </c>
      <c r="L58" s="6">
        <v>172</v>
      </c>
      <c r="M58" s="6">
        <v>327</v>
      </c>
      <c r="N58" s="6">
        <f t="shared" si="13"/>
        <v>155</v>
      </c>
      <c r="O58" s="9">
        <f t="shared" si="14"/>
        <v>90.116279069767444</v>
      </c>
      <c r="P58">
        <f t="shared" si="17"/>
        <v>49</v>
      </c>
    </row>
    <row r="59" spans="1:16" x14ac:dyDescent="0.25">
      <c r="A59" t="s">
        <v>32</v>
      </c>
      <c r="B59" s="4">
        <v>1918</v>
      </c>
      <c r="C59" s="4">
        <v>1567</v>
      </c>
      <c r="D59" s="6">
        <f t="shared" si="9"/>
        <v>-351</v>
      </c>
      <c r="E59" s="8">
        <f t="shared" si="10"/>
        <v>-18.300312825860271</v>
      </c>
      <c r="F59">
        <f t="shared" si="15"/>
        <v>44</v>
      </c>
      <c r="G59" s="4">
        <v>1737</v>
      </c>
      <c r="H59" s="4">
        <v>1120</v>
      </c>
      <c r="I59" s="6">
        <f t="shared" si="11"/>
        <v>-617</v>
      </c>
      <c r="J59" s="8">
        <f t="shared" si="12"/>
        <v>-35.521013241220494</v>
      </c>
      <c r="K59">
        <f t="shared" si="16"/>
        <v>75</v>
      </c>
      <c r="L59" s="6">
        <v>181</v>
      </c>
      <c r="M59" s="6">
        <v>447</v>
      </c>
      <c r="N59" s="6">
        <f t="shared" si="13"/>
        <v>266</v>
      </c>
      <c r="O59" s="9">
        <f t="shared" si="14"/>
        <v>146.96132596685084</v>
      </c>
      <c r="P59">
        <f t="shared" si="17"/>
        <v>19</v>
      </c>
    </row>
    <row r="60" spans="1:16" x14ac:dyDescent="0.25">
      <c r="A60" t="s">
        <v>39</v>
      </c>
      <c r="B60" s="4">
        <v>1397</v>
      </c>
      <c r="C60" s="4">
        <v>1146</v>
      </c>
      <c r="D60" s="6">
        <f t="shared" si="9"/>
        <v>-251</v>
      </c>
      <c r="E60" s="8">
        <f t="shared" si="10"/>
        <v>-17.967072297780959</v>
      </c>
      <c r="F60">
        <f t="shared" si="15"/>
        <v>43</v>
      </c>
      <c r="G60" s="4">
        <v>1338</v>
      </c>
      <c r="H60" s="4">
        <v>1007</v>
      </c>
      <c r="I60" s="6">
        <f t="shared" si="11"/>
        <v>-331</v>
      </c>
      <c r="J60" s="8">
        <f t="shared" si="12"/>
        <v>-24.738415545590435</v>
      </c>
      <c r="K60">
        <f t="shared" si="16"/>
        <v>36</v>
      </c>
      <c r="L60" s="6">
        <v>59</v>
      </c>
      <c r="M60" s="6">
        <v>139</v>
      </c>
      <c r="N60" s="6">
        <f t="shared" si="13"/>
        <v>80</v>
      </c>
      <c r="O60" s="9">
        <f t="shared" si="14"/>
        <v>135.59322033898303</v>
      </c>
      <c r="P60">
        <f t="shared" si="17"/>
        <v>28</v>
      </c>
    </row>
    <row r="61" spans="1:16" x14ac:dyDescent="0.25">
      <c r="A61" t="s">
        <v>47</v>
      </c>
      <c r="B61" s="4">
        <v>2954</v>
      </c>
      <c r="C61" s="4">
        <v>2452</v>
      </c>
      <c r="D61" s="6">
        <f t="shared" si="9"/>
        <v>-502</v>
      </c>
      <c r="E61" s="8">
        <f t="shared" si="10"/>
        <v>-16.993906567366281</v>
      </c>
      <c r="F61">
        <f t="shared" si="15"/>
        <v>42</v>
      </c>
      <c r="G61" s="4">
        <v>2848</v>
      </c>
      <c r="H61" s="4">
        <v>2208</v>
      </c>
      <c r="I61" s="6">
        <f t="shared" si="11"/>
        <v>-640</v>
      </c>
      <c r="J61" s="8">
        <f t="shared" si="12"/>
        <v>-22.471910112359549</v>
      </c>
      <c r="K61">
        <f t="shared" si="16"/>
        <v>26</v>
      </c>
      <c r="L61" s="6">
        <v>106</v>
      </c>
      <c r="M61" s="6">
        <v>244</v>
      </c>
      <c r="N61" s="6">
        <f t="shared" si="13"/>
        <v>138</v>
      </c>
      <c r="O61" s="9">
        <f t="shared" si="14"/>
        <v>130.18867924528303</v>
      </c>
      <c r="P61">
        <f t="shared" si="17"/>
        <v>30</v>
      </c>
    </row>
    <row r="62" spans="1:16" x14ac:dyDescent="0.25">
      <c r="A62" t="s">
        <v>53</v>
      </c>
      <c r="B62" s="4">
        <v>2004</v>
      </c>
      <c r="C62" s="4">
        <v>1664</v>
      </c>
      <c r="D62" s="6">
        <f t="shared" si="9"/>
        <v>-340</v>
      </c>
      <c r="E62" s="8">
        <f t="shared" si="10"/>
        <v>-16.966067864271455</v>
      </c>
      <c r="F62">
        <f t="shared" si="15"/>
        <v>41</v>
      </c>
      <c r="G62" s="4">
        <v>1936</v>
      </c>
      <c r="H62" s="4">
        <v>1542</v>
      </c>
      <c r="I62" s="6">
        <f t="shared" si="11"/>
        <v>-394</v>
      </c>
      <c r="J62" s="8">
        <f t="shared" si="12"/>
        <v>-20.351239669421485</v>
      </c>
      <c r="K62">
        <f t="shared" si="16"/>
        <v>23</v>
      </c>
      <c r="L62" s="6">
        <v>68</v>
      </c>
      <c r="M62" s="6">
        <v>122</v>
      </c>
      <c r="N62" s="6">
        <f t="shared" si="13"/>
        <v>54</v>
      </c>
      <c r="O62" s="9">
        <f t="shared" si="14"/>
        <v>79.411764705882348</v>
      </c>
      <c r="P62">
        <f t="shared" si="17"/>
        <v>56</v>
      </c>
    </row>
    <row r="63" spans="1:16" x14ac:dyDescent="0.25">
      <c r="A63" t="s">
        <v>50</v>
      </c>
      <c r="B63" s="4">
        <v>817</v>
      </c>
      <c r="C63" s="4">
        <v>679</v>
      </c>
      <c r="D63" s="6">
        <f t="shared" si="9"/>
        <v>-138</v>
      </c>
      <c r="E63" s="8">
        <f t="shared" si="10"/>
        <v>-16.891064871481028</v>
      </c>
      <c r="F63">
        <f t="shared" si="15"/>
        <v>40</v>
      </c>
      <c r="G63" s="4">
        <v>780</v>
      </c>
      <c r="H63" s="4">
        <v>627</v>
      </c>
      <c r="I63" s="6">
        <f t="shared" si="11"/>
        <v>-153</v>
      </c>
      <c r="J63" s="8">
        <f t="shared" si="12"/>
        <v>-19.615384615384617</v>
      </c>
      <c r="K63">
        <f t="shared" si="16"/>
        <v>20</v>
      </c>
      <c r="L63" s="6">
        <v>37</v>
      </c>
      <c r="M63" s="6">
        <v>52</v>
      </c>
      <c r="N63" s="6">
        <f t="shared" si="13"/>
        <v>15</v>
      </c>
      <c r="O63" s="9">
        <f t="shared" si="14"/>
        <v>40.54054054054054</v>
      </c>
      <c r="P63">
        <f t="shared" si="17"/>
        <v>73</v>
      </c>
    </row>
    <row r="64" spans="1:16" x14ac:dyDescent="0.25">
      <c r="A64" t="s">
        <v>78</v>
      </c>
      <c r="B64" s="4">
        <v>1553</v>
      </c>
      <c r="C64" s="4">
        <v>1295</v>
      </c>
      <c r="D64" s="6">
        <f t="shared" si="9"/>
        <v>-258</v>
      </c>
      <c r="E64" s="8">
        <f t="shared" si="10"/>
        <v>-16.613007083065035</v>
      </c>
      <c r="F64">
        <f t="shared" si="15"/>
        <v>39</v>
      </c>
      <c r="G64" s="4">
        <v>1505</v>
      </c>
      <c r="H64" s="4">
        <v>1106</v>
      </c>
      <c r="I64" s="6">
        <f t="shared" si="11"/>
        <v>-399</v>
      </c>
      <c r="J64" s="8">
        <f t="shared" si="12"/>
        <v>-26.511627906976742</v>
      </c>
      <c r="K64">
        <f t="shared" si="16"/>
        <v>44</v>
      </c>
      <c r="L64" s="6">
        <v>48</v>
      </c>
      <c r="M64" s="6">
        <v>189</v>
      </c>
      <c r="N64" s="6">
        <f t="shared" si="13"/>
        <v>141</v>
      </c>
      <c r="O64" s="9">
        <f t="shared" si="14"/>
        <v>293.75</v>
      </c>
      <c r="P64">
        <f t="shared" si="17"/>
        <v>4</v>
      </c>
    </row>
    <row r="65" spans="1:16" x14ac:dyDescent="0.25">
      <c r="A65" t="s">
        <v>94</v>
      </c>
      <c r="B65" s="4">
        <v>1232</v>
      </c>
      <c r="C65" s="4">
        <v>1028</v>
      </c>
      <c r="D65" s="6">
        <f t="shared" si="9"/>
        <v>-204</v>
      </c>
      <c r="E65" s="8">
        <f t="shared" si="10"/>
        <v>-16.558441558441558</v>
      </c>
      <c r="F65">
        <f t="shared" si="15"/>
        <v>38</v>
      </c>
      <c r="G65" s="4">
        <v>1166</v>
      </c>
      <c r="H65" s="4">
        <v>942</v>
      </c>
      <c r="I65" s="6">
        <f t="shared" si="11"/>
        <v>-224</v>
      </c>
      <c r="J65" s="8">
        <f t="shared" si="12"/>
        <v>-19.210977701543737</v>
      </c>
      <c r="K65">
        <f t="shared" si="16"/>
        <v>17</v>
      </c>
      <c r="L65" s="6">
        <v>66</v>
      </c>
      <c r="M65" s="6">
        <v>86</v>
      </c>
      <c r="N65" s="6">
        <f t="shared" si="13"/>
        <v>20</v>
      </c>
      <c r="O65" s="9">
        <f t="shared" si="14"/>
        <v>30.303030303030305</v>
      </c>
      <c r="P65">
        <f t="shared" si="17"/>
        <v>77</v>
      </c>
    </row>
    <row r="66" spans="1:16" x14ac:dyDescent="0.25">
      <c r="A66" t="s">
        <v>27</v>
      </c>
      <c r="B66" s="4">
        <v>3338</v>
      </c>
      <c r="C66" s="4">
        <v>2787</v>
      </c>
      <c r="D66" s="6">
        <f t="shared" si="9"/>
        <v>-551</v>
      </c>
      <c r="E66" s="8">
        <f t="shared" si="10"/>
        <v>-16.506890353505092</v>
      </c>
      <c r="F66">
        <f t="shared" si="15"/>
        <v>37</v>
      </c>
      <c r="G66" s="4">
        <v>3226</v>
      </c>
      <c r="H66" s="4">
        <v>2513</v>
      </c>
      <c r="I66" s="6">
        <f t="shared" si="11"/>
        <v>-713</v>
      </c>
      <c r="J66" s="8">
        <f t="shared" si="12"/>
        <v>-22.101673899566027</v>
      </c>
      <c r="K66">
        <f t="shared" si="16"/>
        <v>25</v>
      </c>
      <c r="L66" s="6">
        <v>112</v>
      </c>
      <c r="M66" s="6">
        <v>274</v>
      </c>
      <c r="N66" s="6">
        <f t="shared" si="13"/>
        <v>162</v>
      </c>
      <c r="O66" s="9">
        <f t="shared" si="14"/>
        <v>144.64285714285714</v>
      </c>
      <c r="P66">
        <f t="shared" si="17"/>
        <v>21</v>
      </c>
    </row>
    <row r="67" spans="1:16" x14ac:dyDescent="0.25">
      <c r="A67" t="s">
        <v>75</v>
      </c>
      <c r="B67" s="4">
        <v>2802</v>
      </c>
      <c r="C67" s="4">
        <v>2343</v>
      </c>
      <c r="D67" s="6">
        <f t="shared" si="9"/>
        <v>-459</v>
      </c>
      <c r="E67" s="8">
        <f t="shared" si="10"/>
        <v>-16.381156316916488</v>
      </c>
      <c r="F67">
        <f t="shared" si="15"/>
        <v>36</v>
      </c>
      <c r="G67" s="4">
        <v>2631</v>
      </c>
      <c r="H67" s="4">
        <v>2036</v>
      </c>
      <c r="I67" s="6">
        <f t="shared" si="11"/>
        <v>-595</v>
      </c>
      <c r="J67" s="8">
        <f t="shared" si="12"/>
        <v>-22.614975294564804</v>
      </c>
      <c r="K67">
        <f t="shared" si="16"/>
        <v>27</v>
      </c>
      <c r="L67" s="6">
        <v>171</v>
      </c>
      <c r="M67" s="6">
        <v>307</v>
      </c>
      <c r="N67" s="6">
        <f t="shared" si="13"/>
        <v>136</v>
      </c>
      <c r="O67" s="9">
        <f t="shared" si="14"/>
        <v>79.532163742690059</v>
      </c>
      <c r="P67">
        <f t="shared" si="17"/>
        <v>55</v>
      </c>
    </row>
    <row r="68" spans="1:16" x14ac:dyDescent="0.25">
      <c r="A68" t="s">
        <v>74</v>
      </c>
      <c r="B68" s="4">
        <v>924</v>
      </c>
      <c r="C68" s="4">
        <v>774</v>
      </c>
      <c r="D68" s="6">
        <f t="shared" si="9"/>
        <v>-150</v>
      </c>
      <c r="E68" s="8">
        <f t="shared" si="10"/>
        <v>-16.233766233766232</v>
      </c>
      <c r="F68">
        <f t="shared" si="15"/>
        <v>35</v>
      </c>
      <c r="G68" s="4">
        <v>859</v>
      </c>
      <c r="H68" s="4">
        <v>697</v>
      </c>
      <c r="I68" s="6">
        <f t="shared" si="11"/>
        <v>-162</v>
      </c>
      <c r="J68" s="8">
        <f t="shared" si="12"/>
        <v>-18.859138533178115</v>
      </c>
      <c r="K68">
        <f t="shared" si="16"/>
        <v>16</v>
      </c>
      <c r="L68" s="6">
        <v>65</v>
      </c>
      <c r="M68" s="6">
        <v>77</v>
      </c>
      <c r="N68" s="6">
        <f t="shared" si="13"/>
        <v>12</v>
      </c>
      <c r="O68" s="9">
        <f t="shared" si="14"/>
        <v>18.461538461538463</v>
      </c>
      <c r="P68">
        <f t="shared" si="17"/>
        <v>82</v>
      </c>
    </row>
    <row r="69" spans="1:16" x14ac:dyDescent="0.25">
      <c r="A69" t="s">
        <v>79</v>
      </c>
      <c r="B69" s="4">
        <v>3237</v>
      </c>
      <c r="C69" s="4">
        <v>2712</v>
      </c>
      <c r="D69" s="6">
        <f t="shared" si="9"/>
        <v>-525</v>
      </c>
      <c r="E69" s="8">
        <f t="shared" si="10"/>
        <v>-16.218721037998147</v>
      </c>
      <c r="F69">
        <f t="shared" si="15"/>
        <v>34</v>
      </c>
      <c r="G69" s="4">
        <v>3035</v>
      </c>
      <c r="H69" s="4">
        <v>2302</v>
      </c>
      <c r="I69" s="6">
        <f t="shared" si="11"/>
        <v>-733</v>
      </c>
      <c r="J69" s="8">
        <f t="shared" si="12"/>
        <v>-24.151565074135089</v>
      </c>
      <c r="K69">
        <f t="shared" si="16"/>
        <v>32</v>
      </c>
      <c r="L69" s="6">
        <v>202</v>
      </c>
      <c r="M69" s="6">
        <v>410</v>
      </c>
      <c r="N69" s="6">
        <f t="shared" si="13"/>
        <v>208</v>
      </c>
      <c r="O69" s="9">
        <f t="shared" si="14"/>
        <v>102.97029702970298</v>
      </c>
      <c r="P69">
        <f t="shared" si="17"/>
        <v>44</v>
      </c>
    </row>
    <row r="70" spans="1:16" x14ac:dyDescent="0.25">
      <c r="A70" t="s">
        <v>96</v>
      </c>
      <c r="B70" s="4">
        <v>3001</v>
      </c>
      <c r="C70" s="4">
        <v>2535</v>
      </c>
      <c r="D70" s="6">
        <f t="shared" si="9"/>
        <v>-466</v>
      </c>
      <c r="E70" s="8">
        <f t="shared" si="10"/>
        <v>-15.528157280906365</v>
      </c>
      <c r="F70">
        <f t="shared" si="15"/>
        <v>33</v>
      </c>
      <c r="G70" s="4">
        <v>2834</v>
      </c>
      <c r="H70" s="4">
        <v>2100</v>
      </c>
      <c r="I70" s="6">
        <f t="shared" si="11"/>
        <v>-734</v>
      </c>
      <c r="J70" s="8">
        <f t="shared" si="12"/>
        <v>-25.899788285109388</v>
      </c>
      <c r="K70">
        <f t="shared" si="16"/>
        <v>40</v>
      </c>
      <c r="L70" s="6">
        <v>167</v>
      </c>
      <c r="M70" s="6">
        <v>435</v>
      </c>
      <c r="N70" s="6">
        <f t="shared" si="13"/>
        <v>268</v>
      </c>
      <c r="O70" s="9">
        <f t="shared" si="14"/>
        <v>160.47904191616766</v>
      </c>
      <c r="P70">
        <f t="shared" si="17"/>
        <v>16</v>
      </c>
    </row>
    <row r="71" spans="1:16" x14ac:dyDescent="0.25">
      <c r="A71" t="s">
        <v>60</v>
      </c>
      <c r="B71" s="4">
        <v>2588</v>
      </c>
      <c r="C71" s="4">
        <v>2205</v>
      </c>
      <c r="D71" s="6">
        <f t="shared" si="9"/>
        <v>-383</v>
      </c>
      <c r="E71" s="8">
        <f t="shared" si="10"/>
        <v>-14.799072642967543</v>
      </c>
      <c r="F71">
        <f t="shared" si="15"/>
        <v>32</v>
      </c>
      <c r="G71" s="4">
        <v>2194</v>
      </c>
      <c r="H71" s="4">
        <v>1622</v>
      </c>
      <c r="I71" s="6">
        <f t="shared" si="11"/>
        <v>-572</v>
      </c>
      <c r="J71" s="8">
        <f t="shared" si="12"/>
        <v>-26.071103008204194</v>
      </c>
      <c r="K71">
        <f t="shared" si="16"/>
        <v>41</v>
      </c>
      <c r="L71" s="6">
        <v>394</v>
      </c>
      <c r="M71" s="6">
        <v>583</v>
      </c>
      <c r="N71" s="6">
        <f t="shared" si="13"/>
        <v>189</v>
      </c>
      <c r="O71" s="9">
        <f t="shared" si="14"/>
        <v>47.969543147208121</v>
      </c>
      <c r="P71">
        <f t="shared" si="17"/>
        <v>70</v>
      </c>
    </row>
    <row r="72" spans="1:16" x14ac:dyDescent="0.25">
      <c r="A72" t="s">
        <v>43</v>
      </c>
      <c r="B72" s="4">
        <v>548</v>
      </c>
      <c r="C72" s="4">
        <v>469</v>
      </c>
      <c r="D72" s="6">
        <f t="shared" si="9"/>
        <v>-79</v>
      </c>
      <c r="E72" s="8">
        <f t="shared" si="10"/>
        <v>-14.416058394160583</v>
      </c>
      <c r="F72">
        <f t="shared" si="15"/>
        <v>31</v>
      </c>
      <c r="G72" s="4">
        <v>531</v>
      </c>
      <c r="H72" s="4">
        <v>401</v>
      </c>
      <c r="I72" s="6">
        <f t="shared" si="11"/>
        <v>-130</v>
      </c>
      <c r="J72" s="8">
        <f t="shared" si="12"/>
        <v>-24.482109227871941</v>
      </c>
      <c r="K72">
        <f t="shared" si="16"/>
        <v>35</v>
      </c>
      <c r="L72" s="6">
        <v>17</v>
      </c>
      <c r="M72" s="6">
        <v>68</v>
      </c>
      <c r="N72" s="6">
        <f t="shared" si="13"/>
        <v>51</v>
      </c>
      <c r="O72" s="9">
        <f t="shared" si="14"/>
        <v>300</v>
      </c>
      <c r="P72">
        <f t="shared" si="17"/>
        <v>3</v>
      </c>
    </row>
    <row r="73" spans="1:16" x14ac:dyDescent="0.25">
      <c r="A73" t="s">
        <v>99</v>
      </c>
      <c r="B73" s="4">
        <v>4143</v>
      </c>
      <c r="C73" s="4">
        <v>3554</v>
      </c>
      <c r="D73" s="6">
        <f t="shared" ref="D73:D104" si="18">C73-B73</f>
        <v>-589</v>
      </c>
      <c r="E73" s="8">
        <f t="shared" ref="E73:E104" si="19">D73/B73*100</f>
        <v>-14.216751146512188</v>
      </c>
      <c r="F73">
        <f t="shared" si="15"/>
        <v>30</v>
      </c>
      <c r="G73" s="4">
        <v>3928</v>
      </c>
      <c r="H73" s="4">
        <v>3012</v>
      </c>
      <c r="I73" s="6">
        <f t="shared" ref="I73:I104" si="20">H73-G73</f>
        <v>-916</v>
      </c>
      <c r="J73" s="8">
        <f t="shared" ref="J73:J104" si="21">I73/G73*100</f>
        <v>-23.319755600814666</v>
      </c>
      <c r="K73">
        <f t="shared" si="16"/>
        <v>28</v>
      </c>
      <c r="L73" s="6">
        <v>215</v>
      </c>
      <c r="M73" s="6">
        <v>542</v>
      </c>
      <c r="N73" s="6">
        <f t="shared" ref="N73:N104" si="22">M73-L73</f>
        <v>327</v>
      </c>
      <c r="O73" s="9">
        <f t="shared" ref="O73:O104" si="23">N73/L73*100</f>
        <v>152.09302325581396</v>
      </c>
      <c r="P73">
        <f t="shared" si="17"/>
        <v>17</v>
      </c>
    </row>
    <row r="74" spans="1:16" x14ac:dyDescent="0.25">
      <c r="A74" t="s">
        <v>40</v>
      </c>
      <c r="B74" s="4">
        <v>6162</v>
      </c>
      <c r="C74" s="4">
        <v>5316</v>
      </c>
      <c r="D74" s="6">
        <f t="shared" si="18"/>
        <v>-846</v>
      </c>
      <c r="E74" s="8">
        <f t="shared" si="19"/>
        <v>-13.729308666017525</v>
      </c>
      <c r="F74">
        <f t="shared" ref="F74:F105" si="24">RANK(E74,E$10:E$102)</f>
        <v>29</v>
      </c>
      <c r="G74" s="4">
        <v>5879</v>
      </c>
      <c r="H74" s="4">
        <v>4736</v>
      </c>
      <c r="I74" s="6">
        <f t="shared" si="20"/>
        <v>-1143</v>
      </c>
      <c r="J74" s="8">
        <f t="shared" si="21"/>
        <v>-19.442081986732436</v>
      </c>
      <c r="K74">
        <f t="shared" ref="K74:K105" si="25">RANK(J74,J$10:J$102)</f>
        <v>19</v>
      </c>
      <c r="L74" s="6">
        <v>283</v>
      </c>
      <c r="M74" s="6">
        <v>580</v>
      </c>
      <c r="N74" s="6">
        <f t="shared" si="22"/>
        <v>297</v>
      </c>
      <c r="O74" s="9">
        <f t="shared" si="23"/>
        <v>104.94699646643109</v>
      </c>
      <c r="P74">
        <f t="shared" ref="P74:P105" si="26">RANK(O74,O$10:O$102)</f>
        <v>42</v>
      </c>
    </row>
    <row r="75" spans="1:16" x14ac:dyDescent="0.25">
      <c r="A75" t="s">
        <v>56</v>
      </c>
      <c r="B75" s="4">
        <v>1987</v>
      </c>
      <c r="C75" s="4">
        <v>1726</v>
      </c>
      <c r="D75" s="6">
        <f t="shared" si="18"/>
        <v>-261</v>
      </c>
      <c r="E75" s="8">
        <f t="shared" si="19"/>
        <v>-13.135379969803724</v>
      </c>
      <c r="F75">
        <f t="shared" si="24"/>
        <v>28</v>
      </c>
      <c r="G75" s="4">
        <v>1881</v>
      </c>
      <c r="H75" s="4">
        <v>1501</v>
      </c>
      <c r="I75" s="6">
        <f t="shared" si="20"/>
        <v>-380</v>
      </c>
      <c r="J75" s="8">
        <f t="shared" si="21"/>
        <v>-20.202020202020201</v>
      </c>
      <c r="K75">
        <f t="shared" si="25"/>
        <v>22</v>
      </c>
      <c r="L75" s="6">
        <v>106</v>
      </c>
      <c r="M75" s="6">
        <v>225</v>
      </c>
      <c r="N75" s="6">
        <f t="shared" si="22"/>
        <v>119</v>
      </c>
      <c r="O75" s="9">
        <f t="shared" si="23"/>
        <v>112.26415094339623</v>
      </c>
      <c r="P75">
        <f t="shared" si="26"/>
        <v>38</v>
      </c>
    </row>
    <row r="76" spans="1:16" x14ac:dyDescent="0.25">
      <c r="A76" t="s">
        <v>63</v>
      </c>
      <c r="B76" s="4">
        <v>221</v>
      </c>
      <c r="C76" s="4">
        <v>193</v>
      </c>
      <c r="D76" s="6">
        <f t="shared" si="18"/>
        <v>-28</v>
      </c>
      <c r="E76" s="8">
        <f t="shared" si="19"/>
        <v>-12.669683257918551</v>
      </c>
      <c r="F76">
        <f t="shared" si="24"/>
        <v>27</v>
      </c>
      <c r="G76" s="4">
        <v>211</v>
      </c>
      <c r="H76" s="4">
        <v>177</v>
      </c>
      <c r="I76" s="6">
        <f t="shared" si="20"/>
        <v>-34</v>
      </c>
      <c r="J76" s="8">
        <f t="shared" si="21"/>
        <v>-16.113744075829384</v>
      </c>
      <c r="K76">
        <f t="shared" si="25"/>
        <v>12</v>
      </c>
      <c r="L76" s="6">
        <v>10</v>
      </c>
      <c r="M76" s="6">
        <v>16</v>
      </c>
      <c r="N76" s="6">
        <f t="shared" si="22"/>
        <v>6</v>
      </c>
      <c r="O76" s="9">
        <f t="shared" si="23"/>
        <v>60</v>
      </c>
      <c r="P76">
        <f t="shared" si="26"/>
        <v>64</v>
      </c>
    </row>
    <row r="77" spans="1:16" x14ac:dyDescent="0.25">
      <c r="A77" t="s">
        <v>55</v>
      </c>
      <c r="B77" s="4">
        <v>1178</v>
      </c>
      <c r="C77" s="4">
        <v>1044</v>
      </c>
      <c r="D77" s="6">
        <f t="shared" si="18"/>
        <v>-134</v>
      </c>
      <c r="E77" s="8">
        <f t="shared" si="19"/>
        <v>-11.37521222410866</v>
      </c>
      <c r="F77">
        <f t="shared" si="24"/>
        <v>26</v>
      </c>
      <c r="G77" s="4">
        <v>1035</v>
      </c>
      <c r="H77" s="4">
        <v>830</v>
      </c>
      <c r="I77" s="6">
        <f t="shared" si="20"/>
        <v>-205</v>
      </c>
      <c r="J77" s="8">
        <f t="shared" si="21"/>
        <v>-19.806763285024154</v>
      </c>
      <c r="K77">
        <f t="shared" si="25"/>
        <v>21</v>
      </c>
      <c r="L77" s="6">
        <v>143</v>
      </c>
      <c r="M77" s="6">
        <v>214</v>
      </c>
      <c r="N77" s="6">
        <f t="shared" si="22"/>
        <v>71</v>
      </c>
      <c r="O77" s="9">
        <f t="shared" si="23"/>
        <v>49.650349650349654</v>
      </c>
      <c r="P77">
        <f t="shared" si="26"/>
        <v>69</v>
      </c>
    </row>
    <row r="78" spans="1:16" x14ac:dyDescent="0.25">
      <c r="A78" t="s">
        <v>62</v>
      </c>
      <c r="B78" s="4">
        <v>10070</v>
      </c>
      <c r="C78" s="4">
        <v>8986</v>
      </c>
      <c r="D78" s="6">
        <f t="shared" si="18"/>
        <v>-1084</v>
      </c>
      <c r="E78" s="8">
        <f t="shared" si="19"/>
        <v>-10.764647467725919</v>
      </c>
      <c r="F78">
        <f t="shared" si="24"/>
        <v>25</v>
      </c>
      <c r="G78" s="4">
        <v>8911</v>
      </c>
      <c r="H78" s="4">
        <v>7246</v>
      </c>
      <c r="I78" s="6">
        <f t="shared" si="20"/>
        <v>-1665</v>
      </c>
      <c r="J78" s="8">
        <f t="shared" si="21"/>
        <v>-18.68477163056896</v>
      </c>
      <c r="K78">
        <f t="shared" si="25"/>
        <v>15</v>
      </c>
      <c r="L78" s="6">
        <v>1159</v>
      </c>
      <c r="M78" s="6">
        <v>1740</v>
      </c>
      <c r="N78" s="6">
        <f t="shared" si="22"/>
        <v>581</v>
      </c>
      <c r="O78" s="9">
        <f t="shared" si="23"/>
        <v>50.129421915444347</v>
      </c>
      <c r="P78">
        <f t="shared" si="26"/>
        <v>68</v>
      </c>
    </row>
    <row r="79" spans="1:16" x14ac:dyDescent="0.25">
      <c r="A79" t="s">
        <v>30</v>
      </c>
      <c r="B79" s="4">
        <v>7807</v>
      </c>
      <c r="C79" s="4">
        <v>6994</v>
      </c>
      <c r="D79" s="6">
        <f t="shared" si="18"/>
        <v>-813</v>
      </c>
      <c r="E79" s="8">
        <f t="shared" si="19"/>
        <v>-10.413731266811837</v>
      </c>
      <c r="F79">
        <f t="shared" si="24"/>
        <v>24</v>
      </c>
      <c r="G79" s="4">
        <v>4887</v>
      </c>
      <c r="H79" s="4">
        <v>3133</v>
      </c>
      <c r="I79" s="6">
        <f t="shared" si="20"/>
        <v>-1754</v>
      </c>
      <c r="J79" s="8">
        <f t="shared" si="21"/>
        <v>-35.891139758543069</v>
      </c>
      <c r="K79">
        <f t="shared" si="25"/>
        <v>77</v>
      </c>
      <c r="L79" s="6">
        <v>2920</v>
      </c>
      <c r="M79" s="6">
        <v>3861</v>
      </c>
      <c r="N79" s="6">
        <f t="shared" si="22"/>
        <v>941</v>
      </c>
      <c r="O79" s="9">
        <f t="shared" si="23"/>
        <v>32.226027397260275</v>
      </c>
      <c r="P79">
        <f t="shared" si="26"/>
        <v>74</v>
      </c>
    </row>
    <row r="80" spans="1:16" x14ac:dyDescent="0.25">
      <c r="A80" t="s">
        <v>70</v>
      </c>
      <c r="B80" s="4">
        <v>2096</v>
      </c>
      <c r="C80" s="4">
        <v>1885</v>
      </c>
      <c r="D80" s="6">
        <f t="shared" si="18"/>
        <v>-211</v>
      </c>
      <c r="E80" s="8">
        <f t="shared" si="19"/>
        <v>-10.06679389312977</v>
      </c>
      <c r="F80">
        <f t="shared" si="24"/>
        <v>23</v>
      </c>
      <c r="G80" s="4">
        <v>2001</v>
      </c>
      <c r="H80" s="4">
        <v>1719</v>
      </c>
      <c r="I80" s="6">
        <f t="shared" si="20"/>
        <v>-282</v>
      </c>
      <c r="J80" s="8">
        <f t="shared" si="21"/>
        <v>-14.09295352323838</v>
      </c>
      <c r="K80">
        <f t="shared" si="25"/>
        <v>9</v>
      </c>
      <c r="L80" s="6">
        <v>95</v>
      </c>
      <c r="M80" s="6">
        <v>166</v>
      </c>
      <c r="N80" s="6">
        <f t="shared" si="22"/>
        <v>71</v>
      </c>
      <c r="O80" s="9">
        <f t="shared" si="23"/>
        <v>74.73684210526315</v>
      </c>
      <c r="P80">
        <f t="shared" si="26"/>
        <v>58</v>
      </c>
    </row>
    <row r="81" spans="1:16" x14ac:dyDescent="0.25">
      <c r="A81" t="s">
        <v>19</v>
      </c>
      <c r="B81" s="4">
        <v>7388</v>
      </c>
      <c r="C81" s="4">
        <v>6724</v>
      </c>
      <c r="D81" s="6">
        <f t="shared" si="18"/>
        <v>-664</v>
      </c>
      <c r="E81" s="8">
        <f t="shared" si="19"/>
        <v>-8.9875473741201937</v>
      </c>
      <c r="F81">
        <f t="shared" si="24"/>
        <v>22</v>
      </c>
      <c r="G81" s="4">
        <v>7050</v>
      </c>
      <c r="H81" s="4">
        <v>6005</v>
      </c>
      <c r="I81" s="6">
        <f t="shared" si="20"/>
        <v>-1045</v>
      </c>
      <c r="J81" s="8">
        <f t="shared" si="21"/>
        <v>-14.822695035460992</v>
      </c>
      <c r="K81">
        <f t="shared" si="25"/>
        <v>11</v>
      </c>
      <c r="L81" s="6">
        <v>338</v>
      </c>
      <c r="M81" s="6">
        <v>719</v>
      </c>
      <c r="N81" s="6">
        <f t="shared" si="22"/>
        <v>381</v>
      </c>
      <c r="O81" s="9">
        <f t="shared" si="23"/>
        <v>112.72189349112426</v>
      </c>
      <c r="P81">
        <f t="shared" si="26"/>
        <v>37</v>
      </c>
    </row>
    <row r="82" spans="1:16" x14ac:dyDescent="0.25">
      <c r="A82" t="s">
        <v>66</v>
      </c>
      <c r="B82" s="4">
        <v>10940</v>
      </c>
      <c r="C82" s="4">
        <v>9980</v>
      </c>
      <c r="D82" s="6">
        <f t="shared" si="18"/>
        <v>-960</v>
      </c>
      <c r="E82" s="8">
        <f t="shared" si="19"/>
        <v>-8.7751371115173669</v>
      </c>
      <c r="F82">
        <f t="shared" si="24"/>
        <v>21</v>
      </c>
      <c r="G82" s="4">
        <v>9030</v>
      </c>
      <c r="H82" s="4">
        <v>6828</v>
      </c>
      <c r="I82" s="6">
        <f t="shared" si="20"/>
        <v>-2202</v>
      </c>
      <c r="J82" s="8">
        <f t="shared" si="21"/>
        <v>-24.385382059800666</v>
      </c>
      <c r="K82">
        <f t="shared" si="25"/>
        <v>34</v>
      </c>
      <c r="L82" s="6">
        <v>1910</v>
      </c>
      <c r="M82" s="6">
        <v>3152</v>
      </c>
      <c r="N82" s="6">
        <f t="shared" si="22"/>
        <v>1242</v>
      </c>
      <c r="O82" s="9">
        <f t="shared" si="23"/>
        <v>65.026178010471199</v>
      </c>
      <c r="P82">
        <f t="shared" si="26"/>
        <v>60</v>
      </c>
    </row>
    <row r="83" spans="1:16" x14ac:dyDescent="0.25">
      <c r="A83" t="s">
        <v>85</v>
      </c>
      <c r="B83" s="4">
        <v>10621</v>
      </c>
      <c r="C83" s="4">
        <v>9708</v>
      </c>
      <c r="D83" s="6">
        <f t="shared" si="18"/>
        <v>-913</v>
      </c>
      <c r="E83" s="8">
        <f t="shared" si="19"/>
        <v>-8.5961773844270777</v>
      </c>
      <c r="F83">
        <f t="shared" si="24"/>
        <v>20</v>
      </c>
      <c r="G83" s="4">
        <v>7387</v>
      </c>
      <c r="H83" s="4">
        <v>5654</v>
      </c>
      <c r="I83" s="6">
        <f t="shared" si="20"/>
        <v>-1733</v>
      </c>
      <c r="J83" s="8">
        <f t="shared" si="21"/>
        <v>-23.460132665493436</v>
      </c>
      <c r="K83">
        <f t="shared" si="25"/>
        <v>29</v>
      </c>
      <c r="L83" s="6">
        <v>3234</v>
      </c>
      <c r="M83" s="6">
        <v>4054</v>
      </c>
      <c r="N83" s="6">
        <f t="shared" si="22"/>
        <v>820</v>
      </c>
      <c r="O83" s="9">
        <f t="shared" si="23"/>
        <v>25.35559678416821</v>
      </c>
      <c r="P83">
        <f t="shared" si="26"/>
        <v>79</v>
      </c>
    </row>
    <row r="84" spans="1:16" x14ac:dyDescent="0.25">
      <c r="A84" t="s">
        <v>28</v>
      </c>
      <c r="B84" s="4">
        <v>6800</v>
      </c>
      <c r="C84" s="4">
        <v>6350</v>
      </c>
      <c r="D84" s="6">
        <f t="shared" si="18"/>
        <v>-450</v>
      </c>
      <c r="E84" s="8">
        <f t="shared" si="19"/>
        <v>-6.6176470588235299</v>
      </c>
      <c r="F84">
        <f t="shared" si="24"/>
        <v>19</v>
      </c>
      <c r="G84" s="4">
        <v>4093</v>
      </c>
      <c r="H84" s="4">
        <v>1923</v>
      </c>
      <c r="I84" s="6">
        <f t="shared" si="20"/>
        <v>-2170</v>
      </c>
      <c r="J84" s="8">
        <f t="shared" si="21"/>
        <v>-53.017346689469825</v>
      </c>
      <c r="K84">
        <f t="shared" si="25"/>
        <v>93</v>
      </c>
      <c r="L84" s="6">
        <v>2707</v>
      </c>
      <c r="M84" s="6">
        <v>4427</v>
      </c>
      <c r="N84" s="6">
        <f t="shared" si="22"/>
        <v>1720</v>
      </c>
      <c r="O84" s="9">
        <f t="shared" si="23"/>
        <v>63.53897303287772</v>
      </c>
      <c r="P84">
        <f t="shared" si="26"/>
        <v>62</v>
      </c>
    </row>
    <row r="85" spans="1:16" x14ac:dyDescent="0.25">
      <c r="A85" t="s">
        <v>77</v>
      </c>
      <c r="B85" s="4">
        <v>10087</v>
      </c>
      <c r="C85" s="4">
        <v>9575</v>
      </c>
      <c r="D85" s="6">
        <f t="shared" si="18"/>
        <v>-512</v>
      </c>
      <c r="E85" s="8">
        <f t="shared" si="19"/>
        <v>-5.0758401903440076</v>
      </c>
      <c r="F85">
        <f t="shared" si="24"/>
        <v>18</v>
      </c>
      <c r="G85" s="4">
        <v>8926</v>
      </c>
      <c r="H85" s="4">
        <v>6338</v>
      </c>
      <c r="I85" s="6">
        <f t="shared" si="20"/>
        <v>-2588</v>
      </c>
      <c r="J85" s="8">
        <f t="shared" si="21"/>
        <v>-28.993950257674211</v>
      </c>
      <c r="K85">
        <f t="shared" si="25"/>
        <v>53</v>
      </c>
      <c r="L85" s="6">
        <v>1161</v>
      </c>
      <c r="M85" s="6">
        <v>3237</v>
      </c>
      <c r="N85" s="6">
        <f t="shared" si="22"/>
        <v>2076</v>
      </c>
      <c r="O85" s="9">
        <f t="shared" si="23"/>
        <v>178.81136950904391</v>
      </c>
      <c r="P85">
        <f t="shared" si="26"/>
        <v>15</v>
      </c>
    </row>
    <row r="86" spans="1:16" x14ac:dyDescent="0.25">
      <c r="A86" t="s">
        <v>72</v>
      </c>
      <c r="B86" s="4">
        <v>4398</v>
      </c>
      <c r="C86" s="4">
        <v>4178</v>
      </c>
      <c r="D86" s="6">
        <f t="shared" si="18"/>
        <v>-220</v>
      </c>
      <c r="E86" s="8">
        <f t="shared" si="19"/>
        <v>-5.0022737608003638</v>
      </c>
      <c r="F86">
        <f t="shared" si="24"/>
        <v>17</v>
      </c>
      <c r="G86" s="4">
        <v>4138</v>
      </c>
      <c r="H86" s="4">
        <v>3384</v>
      </c>
      <c r="I86" s="6">
        <f t="shared" si="20"/>
        <v>-754</v>
      </c>
      <c r="J86" s="8">
        <f t="shared" si="21"/>
        <v>-18.221362977283711</v>
      </c>
      <c r="K86">
        <f t="shared" si="25"/>
        <v>14</v>
      </c>
      <c r="L86" s="6">
        <v>260</v>
      </c>
      <c r="M86" s="6">
        <v>794</v>
      </c>
      <c r="N86" s="6">
        <f t="shared" si="22"/>
        <v>534</v>
      </c>
      <c r="O86" s="9">
        <f t="shared" si="23"/>
        <v>205.38461538461536</v>
      </c>
      <c r="P86">
        <f t="shared" si="26"/>
        <v>12</v>
      </c>
    </row>
    <row r="87" spans="1:16" x14ac:dyDescent="0.25">
      <c r="A87" t="s">
        <v>84</v>
      </c>
      <c r="B87" s="4">
        <v>5990</v>
      </c>
      <c r="C87" s="4">
        <v>5708</v>
      </c>
      <c r="D87" s="6">
        <f t="shared" si="18"/>
        <v>-282</v>
      </c>
      <c r="E87" s="8">
        <f t="shared" si="19"/>
        <v>-4.707846410684474</v>
      </c>
      <c r="F87">
        <f t="shared" si="24"/>
        <v>16</v>
      </c>
      <c r="G87" s="4">
        <v>5791</v>
      </c>
      <c r="H87" s="4">
        <v>5269</v>
      </c>
      <c r="I87" s="6">
        <f t="shared" si="20"/>
        <v>-522</v>
      </c>
      <c r="J87" s="8">
        <f t="shared" si="21"/>
        <v>-9.013987221550682</v>
      </c>
      <c r="K87">
        <f t="shared" si="25"/>
        <v>7</v>
      </c>
      <c r="L87" s="6">
        <v>199</v>
      </c>
      <c r="M87" s="6">
        <v>439</v>
      </c>
      <c r="N87" s="6">
        <f t="shared" si="22"/>
        <v>240</v>
      </c>
      <c r="O87" s="9">
        <f t="shared" si="23"/>
        <v>120.60301507537687</v>
      </c>
      <c r="P87">
        <f t="shared" si="26"/>
        <v>34</v>
      </c>
    </row>
    <row r="88" spans="1:16" x14ac:dyDescent="0.25">
      <c r="A88" t="s">
        <v>7</v>
      </c>
      <c r="B88" s="4">
        <v>8842</v>
      </c>
      <c r="C88" s="4">
        <v>8433</v>
      </c>
      <c r="D88" s="6">
        <f t="shared" si="18"/>
        <v>-409</v>
      </c>
      <c r="E88" s="8">
        <f t="shared" si="19"/>
        <v>-4.6256503053607778</v>
      </c>
      <c r="F88">
        <f t="shared" si="24"/>
        <v>15</v>
      </c>
      <c r="G88" s="4">
        <v>7866</v>
      </c>
      <c r="H88" s="4">
        <v>6437</v>
      </c>
      <c r="I88" s="6">
        <f t="shared" si="20"/>
        <v>-1429</v>
      </c>
      <c r="J88" s="8">
        <f t="shared" si="21"/>
        <v>-18.166793796084413</v>
      </c>
      <c r="K88">
        <f t="shared" si="25"/>
        <v>13</v>
      </c>
      <c r="L88" s="6">
        <v>976</v>
      </c>
      <c r="M88" s="6">
        <v>1996</v>
      </c>
      <c r="N88" s="6">
        <f t="shared" si="22"/>
        <v>1020</v>
      </c>
      <c r="O88" s="9">
        <f t="shared" si="23"/>
        <v>104.50819672131149</v>
      </c>
      <c r="P88">
        <f t="shared" si="26"/>
        <v>43</v>
      </c>
    </row>
    <row r="89" spans="1:16" x14ac:dyDescent="0.25">
      <c r="A89" t="s">
        <v>21</v>
      </c>
      <c r="B89" s="4">
        <v>1107</v>
      </c>
      <c r="C89" s="4">
        <v>1062</v>
      </c>
      <c r="D89" s="6">
        <f t="shared" si="18"/>
        <v>-45</v>
      </c>
      <c r="E89" s="8">
        <f t="shared" si="19"/>
        <v>-4.0650406504065035</v>
      </c>
      <c r="F89">
        <f t="shared" si="24"/>
        <v>14</v>
      </c>
      <c r="G89" s="4">
        <v>1024</v>
      </c>
      <c r="H89" s="4">
        <v>804</v>
      </c>
      <c r="I89" s="6">
        <f t="shared" si="20"/>
        <v>-220</v>
      </c>
      <c r="J89" s="8">
        <f t="shared" si="21"/>
        <v>-21.484375</v>
      </c>
      <c r="K89">
        <f t="shared" si="25"/>
        <v>24</v>
      </c>
      <c r="L89" s="6">
        <v>83</v>
      </c>
      <c r="M89" s="6">
        <v>258</v>
      </c>
      <c r="N89" s="6">
        <f t="shared" si="22"/>
        <v>175</v>
      </c>
      <c r="O89" s="9">
        <f t="shared" si="23"/>
        <v>210.84337349397592</v>
      </c>
      <c r="P89">
        <f t="shared" si="26"/>
        <v>11</v>
      </c>
    </row>
    <row r="90" spans="1:16" x14ac:dyDescent="0.25">
      <c r="A90" t="s">
        <v>95</v>
      </c>
      <c r="B90" s="4">
        <v>5690</v>
      </c>
      <c r="C90" s="4">
        <v>5469</v>
      </c>
      <c r="D90" s="6">
        <f t="shared" si="18"/>
        <v>-221</v>
      </c>
      <c r="E90" s="8">
        <f t="shared" si="19"/>
        <v>-3.8840070298769769</v>
      </c>
      <c r="F90">
        <f t="shared" si="24"/>
        <v>13</v>
      </c>
      <c r="G90" s="4">
        <v>5478</v>
      </c>
      <c r="H90" s="4">
        <v>4983</v>
      </c>
      <c r="I90" s="6">
        <f t="shared" si="20"/>
        <v>-495</v>
      </c>
      <c r="J90" s="8">
        <f t="shared" si="21"/>
        <v>-9.0361445783132535</v>
      </c>
      <c r="K90">
        <f t="shared" si="25"/>
        <v>8</v>
      </c>
      <c r="L90" s="6">
        <v>212</v>
      </c>
      <c r="M90" s="6">
        <v>486</v>
      </c>
      <c r="N90" s="6">
        <f t="shared" si="22"/>
        <v>274</v>
      </c>
      <c r="O90" s="9">
        <f t="shared" si="23"/>
        <v>129.24528301886792</v>
      </c>
      <c r="P90">
        <f t="shared" si="26"/>
        <v>31</v>
      </c>
    </row>
    <row r="91" spans="1:16" x14ac:dyDescent="0.25">
      <c r="A91" t="s">
        <v>92</v>
      </c>
      <c r="B91" s="4">
        <v>183</v>
      </c>
      <c r="C91" s="4">
        <v>178</v>
      </c>
      <c r="D91" s="6">
        <f t="shared" si="18"/>
        <v>-5</v>
      </c>
      <c r="E91" s="8">
        <f t="shared" si="19"/>
        <v>-2.7322404371584699</v>
      </c>
      <c r="F91">
        <f t="shared" si="24"/>
        <v>12</v>
      </c>
      <c r="G91" s="4">
        <v>182</v>
      </c>
      <c r="H91" s="4">
        <v>156</v>
      </c>
      <c r="I91" s="6">
        <f t="shared" si="20"/>
        <v>-26</v>
      </c>
      <c r="J91" s="8">
        <f t="shared" si="21"/>
        <v>-14.285714285714285</v>
      </c>
      <c r="K91">
        <f t="shared" si="25"/>
        <v>10</v>
      </c>
      <c r="L91" s="6">
        <v>1</v>
      </c>
      <c r="M91" s="6">
        <v>22</v>
      </c>
      <c r="N91" s="6">
        <f t="shared" si="22"/>
        <v>21</v>
      </c>
      <c r="O91" s="9">
        <f t="shared" si="23"/>
        <v>2100</v>
      </c>
      <c r="P91">
        <f t="shared" si="26"/>
        <v>1</v>
      </c>
    </row>
    <row r="92" spans="1:16" x14ac:dyDescent="0.25">
      <c r="A92" t="s">
        <v>33</v>
      </c>
      <c r="B92" s="4">
        <v>10113</v>
      </c>
      <c r="C92" s="4">
        <v>9845</v>
      </c>
      <c r="D92" s="6">
        <f t="shared" si="18"/>
        <v>-268</v>
      </c>
      <c r="E92" s="8">
        <f t="shared" si="19"/>
        <v>-2.6500543854444771</v>
      </c>
      <c r="F92">
        <f t="shared" si="24"/>
        <v>11</v>
      </c>
      <c r="G92" s="4">
        <v>9241</v>
      </c>
      <c r="H92" s="4">
        <v>6932</v>
      </c>
      <c r="I92" s="6">
        <f t="shared" si="20"/>
        <v>-2309</v>
      </c>
      <c r="J92" s="8">
        <f t="shared" si="21"/>
        <v>-24.986473325397686</v>
      </c>
      <c r="K92">
        <f t="shared" si="25"/>
        <v>38</v>
      </c>
      <c r="L92" s="6">
        <v>872</v>
      </c>
      <c r="M92" s="6">
        <v>2913</v>
      </c>
      <c r="N92" s="6">
        <f t="shared" si="22"/>
        <v>2041</v>
      </c>
      <c r="O92" s="9">
        <f t="shared" si="23"/>
        <v>234.05963302752295</v>
      </c>
      <c r="P92">
        <f t="shared" si="26"/>
        <v>8</v>
      </c>
    </row>
    <row r="93" spans="1:16" x14ac:dyDescent="0.25">
      <c r="A93" t="s">
        <v>86</v>
      </c>
      <c r="B93" s="4">
        <v>5046</v>
      </c>
      <c r="C93" s="4">
        <v>4915</v>
      </c>
      <c r="D93" s="6">
        <f t="shared" si="18"/>
        <v>-131</v>
      </c>
      <c r="E93" s="8">
        <f t="shared" si="19"/>
        <v>-2.5961157352358306</v>
      </c>
      <c r="F93">
        <f t="shared" si="24"/>
        <v>10</v>
      </c>
      <c r="G93" s="4">
        <v>4838</v>
      </c>
      <c r="H93" s="4">
        <v>4523</v>
      </c>
      <c r="I93" s="6">
        <f t="shared" si="20"/>
        <v>-315</v>
      </c>
      <c r="J93" s="8">
        <f t="shared" si="21"/>
        <v>-6.510954940057875</v>
      </c>
      <c r="K93">
        <f t="shared" si="25"/>
        <v>6</v>
      </c>
      <c r="L93" s="6">
        <v>208</v>
      </c>
      <c r="M93" s="6">
        <v>392</v>
      </c>
      <c r="N93" s="6">
        <f t="shared" si="22"/>
        <v>184</v>
      </c>
      <c r="O93" s="9">
        <f t="shared" si="23"/>
        <v>88.461538461538453</v>
      </c>
      <c r="P93">
        <f t="shared" si="26"/>
        <v>50</v>
      </c>
    </row>
    <row r="94" spans="1:16" x14ac:dyDescent="0.25">
      <c r="A94" t="s">
        <v>93</v>
      </c>
      <c r="B94" s="4">
        <v>2862</v>
      </c>
      <c r="C94" s="4">
        <v>2831</v>
      </c>
      <c r="D94" s="6">
        <f t="shared" si="18"/>
        <v>-31</v>
      </c>
      <c r="E94" s="8">
        <f t="shared" si="19"/>
        <v>-1.0831586303284415</v>
      </c>
      <c r="F94">
        <f t="shared" si="24"/>
        <v>9</v>
      </c>
      <c r="G94" s="4">
        <v>855</v>
      </c>
      <c r="H94" s="4">
        <v>547</v>
      </c>
      <c r="I94" s="6">
        <f t="shared" si="20"/>
        <v>-308</v>
      </c>
      <c r="J94" s="8">
        <f t="shared" si="21"/>
        <v>-36.023391812865498</v>
      </c>
      <c r="K94">
        <f t="shared" si="25"/>
        <v>78</v>
      </c>
      <c r="L94" s="6">
        <v>2007</v>
      </c>
      <c r="M94" s="6">
        <v>2284</v>
      </c>
      <c r="N94" s="6">
        <f t="shared" si="22"/>
        <v>277</v>
      </c>
      <c r="O94" s="9">
        <f t="shared" si="23"/>
        <v>13.801694070752365</v>
      </c>
      <c r="P94">
        <f t="shared" si="26"/>
        <v>83</v>
      </c>
    </row>
    <row r="95" spans="1:16" x14ac:dyDescent="0.25">
      <c r="A95" t="s">
        <v>25</v>
      </c>
      <c r="B95" s="4">
        <v>3318</v>
      </c>
      <c r="C95" s="4">
        <v>3431</v>
      </c>
      <c r="D95" s="6">
        <f t="shared" si="18"/>
        <v>113</v>
      </c>
      <c r="E95" s="8">
        <f t="shared" si="19"/>
        <v>3.405666063893912</v>
      </c>
      <c r="F95">
        <f t="shared" si="24"/>
        <v>8</v>
      </c>
      <c r="G95" s="4">
        <v>2103</v>
      </c>
      <c r="H95" s="4">
        <v>1046</v>
      </c>
      <c r="I95" s="6">
        <f t="shared" si="20"/>
        <v>-1057</v>
      </c>
      <c r="J95" s="8">
        <f t="shared" si="21"/>
        <v>-50.261531145981934</v>
      </c>
      <c r="K95">
        <f t="shared" si="25"/>
        <v>91</v>
      </c>
      <c r="L95" s="6">
        <v>1215</v>
      </c>
      <c r="M95" s="6">
        <v>2385</v>
      </c>
      <c r="N95" s="6">
        <f t="shared" si="22"/>
        <v>1170</v>
      </c>
      <c r="O95" s="9">
        <f t="shared" si="23"/>
        <v>96.296296296296291</v>
      </c>
      <c r="P95">
        <f t="shared" si="26"/>
        <v>48</v>
      </c>
    </row>
    <row r="96" spans="1:16" x14ac:dyDescent="0.25">
      <c r="A96" t="s">
        <v>16</v>
      </c>
      <c r="B96" s="4">
        <v>12818</v>
      </c>
      <c r="C96" s="4">
        <v>13492</v>
      </c>
      <c r="D96" s="6">
        <f t="shared" si="18"/>
        <v>674</v>
      </c>
      <c r="E96" s="8">
        <f t="shared" si="19"/>
        <v>5.2582306132001868</v>
      </c>
      <c r="F96">
        <f t="shared" si="24"/>
        <v>7</v>
      </c>
      <c r="G96" s="4">
        <v>11496</v>
      </c>
      <c r="H96" s="4">
        <v>10889</v>
      </c>
      <c r="I96" s="6">
        <f t="shared" si="20"/>
        <v>-607</v>
      </c>
      <c r="J96" s="8">
        <f t="shared" si="21"/>
        <v>-5.2800974251913706</v>
      </c>
      <c r="K96">
        <f t="shared" si="25"/>
        <v>4</v>
      </c>
      <c r="L96" s="6">
        <v>1322</v>
      </c>
      <c r="M96" s="6">
        <v>2603</v>
      </c>
      <c r="N96" s="6">
        <f t="shared" si="22"/>
        <v>1281</v>
      </c>
      <c r="O96" s="9">
        <f t="shared" si="23"/>
        <v>96.89863842662632</v>
      </c>
      <c r="P96">
        <f t="shared" si="26"/>
        <v>47</v>
      </c>
    </row>
    <row r="97" spans="1:16" x14ac:dyDescent="0.25">
      <c r="A97" t="s">
        <v>82</v>
      </c>
      <c r="B97" s="4">
        <v>4088</v>
      </c>
      <c r="C97" s="4">
        <v>4308</v>
      </c>
      <c r="D97" s="6">
        <f t="shared" si="18"/>
        <v>220</v>
      </c>
      <c r="E97" s="8">
        <f t="shared" si="19"/>
        <v>5.3816046966731896</v>
      </c>
      <c r="F97">
        <f t="shared" si="24"/>
        <v>6</v>
      </c>
      <c r="G97" s="4">
        <v>3532</v>
      </c>
      <c r="H97" s="4">
        <v>2321</v>
      </c>
      <c r="I97" s="6">
        <f t="shared" si="20"/>
        <v>-1211</v>
      </c>
      <c r="J97" s="8">
        <f t="shared" si="21"/>
        <v>-34.286523216308041</v>
      </c>
      <c r="K97">
        <f t="shared" si="25"/>
        <v>69</v>
      </c>
      <c r="L97" s="6">
        <v>556</v>
      </c>
      <c r="M97" s="6">
        <v>1987</v>
      </c>
      <c r="N97" s="6">
        <f t="shared" si="22"/>
        <v>1431</v>
      </c>
      <c r="O97" s="9">
        <f t="shared" si="23"/>
        <v>257.37410071942446</v>
      </c>
      <c r="P97">
        <f t="shared" si="26"/>
        <v>6</v>
      </c>
    </row>
    <row r="98" spans="1:16" x14ac:dyDescent="0.25">
      <c r="A98" t="s">
        <v>9</v>
      </c>
      <c r="B98" s="4">
        <v>116</v>
      </c>
      <c r="C98" s="4">
        <v>129</v>
      </c>
      <c r="D98" s="6">
        <f t="shared" si="18"/>
        <v>13</v>
      </c>
      <c r="E98" s="8">
        <f t="shared" si="19"/>
        <v>11.206896551724139</v>
      </c>
      <c r="F98">
        <f t="shared" si="24"/>
        <v>5</v>
      </c>
      <c r="G98" s="4">
        <v>108</v>
      </c>
      <c r="H98" s="4">
        <v>119</v>
      </c>
      <c r="I98" s="6">
        <f t="shared" si="20"/>
        <v>11</v>
      </c>
      <c r="J98" s="8">
        <f t="shared" si="21"/>
        <v>10.185185185185185</v>
      </c>
      <c r="K98">
        <f t="shared" si="25"/>
        <v>2</v>
      </c>
      <c r="L98" s="6">
        <v>8</v>
      </c>
      <c r="M98" s="6">
        <v>10</v>
      </c>
      <c r="N98" s="6">
        <f t="shared" si="22"/>
        <v>2</v>
      </c>
      <c r="O98" s="9">
        <f t="shared" si="23"/>
        <v>25</v>
      </c>
      <c r="P98">
        <f t="shared" si="26"/>
        <v>80</v>
      </c>
    </row>
    <row r="99" spans="1:16" x14ac:dyDescent="0.25">
      <c r="A99" t="s">
        <v>46</v>
      </c>
      <c r="B99" s="4">
        <v>15945</v>
      </c>
      <c r="C99" s="4">
        <v>18315</v>
      </c>
      <c r="D99" s="6">
        <f t="shared" si="18"/>
        <v>2370</v>
      </c>
      <c r="E99" s="8">
        <f t="shared" si="19"/>
        <v>14.863593603010347</v>
      </c>
      <c r="F99">
        <f t="shared" si="24"/>
        <v>4</v>
      </c>
      <c r="G99" s="4">
        <v>12166</v>
      </c>
      <c r="H99" s="4">
        <v>9266</v>
      </c>
      <c r="I99" s="6">
        <f t="shared" si="20"/>
        <v>-2900</v>
      </c>
      <c r="J99" s="8">
        <f t="shared" si="21"/>
        <v>-23.836922571099787</v>
      </c>
      <c r="K99">
        <f t="shared" si="25"/>
        <v>30</v>
      </c>
      <c r="L99" s="6">
        <v>3779</v>
      </c>
      <c r="M99" s="6">
        <v>9049</v>
      </c>
      <c r="N99" s="6">
        <f t="shared" si="22"/>
        <v>5270</v>
      </c>
      <c r="O99" s="9">
        <f t="shared" si="23"/>
        <v>139.45488224397988</v>
      </c>
      <c r="P99">
        <f t="shared" si="26"/>
        <v>25</v>
      </c>
    </row>
    <row r="100" spans="1:16" x14ac:dyDescent="0.25">
      <c r="A100" t="s">
        <v>34</v>
      </c>
      <c r="B100" s="4">
        <v>136729</v>
      </c>
      <c r="C100" s="4">
        <v>160606</v>
      </c>
      <c r="D100" s="6">
        <f t="shared" si="18"/>
        <v>23877</v>
      </c>
      <c r="E100" s="8">
        <f t="shared" si="19"/>
        <v>17.463010773135178</v>
      </c>
      <c r="F100">
        <f t="shared" si="24"/>
        <v>3</v>
      </c>
      <c r="G100" s="4">
        <v>96139</v>
      </c>
      <c r="H100" s="4">
        <v>90402</v>
      </c>
      <c r="I100" s="6">
        <f t="shared" si="20"/>
        <v>-5737</v>
      </c>
      <c r="J100" s="8">
        <f t="shared" si="21"/>
        <v>-5.9674013667710293</v>
      </c>
      <c r="K100">
        <f t="shared" si="25"/>
        <v>5</v>
      </c>
      <c r="L100" s="6">
        <v>40590</v>
      </c>
      <c r="M100" s="6">
        <v>70204</v>
      </c>
      <c r="N100" s="6">
        <f t="shared" si="22"/>
        <v>29614</v>
      </c>
      <c r="O100" s="9">
        <f t="shared" si="23"/>
        <v>72.958856861295885</v>
      </c>
      <c r="P100">
        <f t="shared" si="26"/>
        <v>59</v>
      </c>
    </row>
    <row r="101" spans="1:16" x14ac:dyDescent="0.25">
      <c r="A101" t="s">
        <v>61</v>
      </c>
      <c r="B101" s="4">
        <v>69312</v>
      </c>
      <c r="C101" s="4">
        <v>84204</v>
      </c>
      <c r="D101" s="6">
        <f t="shared" si="18"/>
        <v>14892</v>
      </c>
      <c r="E101" s="8">
        <f t="shared" si="19"/>
        <v>21.485457063711909</v>
      </c>
      <c r="F101">
        <f t="shared" si="24"/>
        <v>2</v>
      </c>
      <c r="G101" s="4">
        <v>58321</v>
      </c>
      <c r="H101" s="4">
        <v>60921</v>
      </c>
      <c r="I101" s="6">
        <f t="shared" si="20"/>
        <v>2600</v>
      </c>
      <c r="J101" s="8">
        <f t="shared" si="21"/>
        <v>4.4580854237753123</v>
      </c>
      <c r="K101">
        <f t="shared" si="25"/>
        <v>3</v>
      </c>
      <c r="L101" s="6">
        <v>10991</v>
      </c>
      <c r="M101" s="6">
        <v>23283</v>
      </c>
      <c r="N101" s="6">
        <f t="shared" si="22"/>
        <v>12292</v>
      </c>
      <c r="O101" s="9">
        <f t="shared" si="23"/>
        <v>111.83695751069055</v>
      </c>
      <c r="P101">
        <f t="shared" si="26"/>
        <v>39</v>
      </c>
    </row>
    <row r="102" spans="1:16" x14ac:dyDescent="0.25">
      <c r="A102" t="s">
        <v>83</v>
      </c>
      <c r="B102" s="4">
        <v>40606</v>
      </c>
      <c r="C102" s="4">
        <v>55214</v>
      </c>
      <c r="D102" s="6">
        <f t="shared" si="18"/>
        <v>14608</v>
      </c>
      <c r="E102" s="8">
        <f t="shared" si="19"/>
        <v>35.974979067132935</v>
      </c>
      <c r="F102">
        <f t="shared" si="24"/>
        <v>1</v>
      </c>
      <c r="G102" s="4">
        <v>34032</v>
      </c>
      <c r="H102" s="4">
        <v>41015</v>
      </c>
      <c r="I102" s="6">
        <f t="shared" si="20"/>
        <v>6983</v>
      </c>
      <c r="J102" s="8">
        <f t="shared" si="21"/>
        <v>20.518923366243534</v>
      </c>
      <c r="K102">
        <f t="shared" si="25"/>
        <v>1</v>
      </c>
      <c r="L102" s="6">
        <v>6574</v>
      </c>
      <c r="M102" s="6">
        <v>14199</v>
      </c>
      <c r="N102" s="6">
        <f t="shared" si="22"/>
        <v>7625</v>
      </c>
      <c r="O102" s="9">
        <f t="shared" si="23"/>
        <v>115.98722239123822</v>
      </c>
      <c r="P102">
        <f t="shared" si="26"/>
        <v>36</v>
      </c>
    </row>
  </sheetData>
  <sortState ref="A10:W102">
    <sortCondition ref="E10:E102"/>
  </sortState>
  <mergeCells count="6">
    <mergeCell ref="B6:F6"/>
    <mergeCell ref="G6:K6"/>
    <mergeCell ref="L6:P6"/>
    <mergeCell ref="E7:E8"/>
    <mergeCell ref="J7:J8"/>
    <mergeCell ref="O7:O8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2000-2019 &lt; 20 by Race</vt:lpstr>
      <vt:lpstr>4 sorting</vt:lpstr>
      <vt:lpstr>4graph2019</vt:lpstr>
      <vt:lpstr>&lt;20 2019graph</vt:lpstr>
      <vt:lpstr>'2000-2019 &lt; 20 by Race'!Print_Titles</vt:lpstr>
      <vt:lpstr>'4 sorting'!Print_Titles</vt:lpstr>
      <vt:lpstr>'4graph2019'!Print_Titles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2020-08-02T01:49:30Z</cp:lastPrinted>
  <dcterms:created xsi:type="dcterms:W3CDTF">2019-06-03T16:26:07Z</dcterms:created>
  <dcterms:modified xsi:type="dcterms:W3CDTF">2020-08-03T17:33:19Z</dcterms:modified>
</cp:coreProperties>
</file>