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9Data\2015-2019 5-Year\NE County Data\"/>
    </mc:Choice>
  </mc:AlternateContent>
  <bookViews>
    <workbookView xWindow="0" yWindow="0" windowWidth="23040" windowHeight="9228" activeTab="1"/>
  </bookViews>
  <sheets>
    <sheet name="ACSDT5Y2019.B19013Median Income" sheetId="1" r:id="rId1"/>
    <sheet name="MHI Ranking" sheetId="2" r:id="rId2"/>
  </sheets>
  <calcPr calcId="162913"/>
</workbook>
</file>

<file path=xl/calcChain.xml><?xml version="1.0" encoding="utf-8"?>
<calcChain xmlns="http://schemas.openxmlformats.org/spreadsheetml/2006/main">
  <c r="C103" i="1" l="1"/>
  <c r="P103" i="1"/>
  <c r="J103" i="1"/>
  <c r="C105" i="1"/>
  <c r="P105" i="1"/>
  <c r="J105" i="1"/>
  <c r="C104" i="1"/>
  <c r="P104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9" i="1"/>
  <c r="J104" i="1"/>
  <c r="M10" i="1" l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9" i="1"/>
  <c r="N9" i="1" s="1"/>
  <c r="M8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1" i="1"/>
  <c r="E12" i="1"/>
  <c r="E13" i="1"/>
  <c r="E14" i="1"/>
  <c r="E15" i="1"/>
  <c r="E10" i="1"/>
  <c r="E9" i="1"/>
</calcChain>
</file>

<file path=xl/sharedStrings.xml><?xml version="1.0" encoding="utf-8"?>
<sst xmlns="http://schemas.openxmlformats.org/spreadsheetml/2006/main" count="509" uniqueCount="215">
  <si>
    <t>id</t>
  </si>
  <si>
    <t>Geographic Area Name</t>
  </si>
  <si>
    <t>0500000US31001</t>
  </si>
  <si>
    <t>0500000US31003</t>
  </si>
  <si>
    <t>0500000US31005</t>
  </si>
  <si>
    <t>0500000US31007</t>
  </si>
  <si>
    <t>0500000US31009</t>
  </si>
  <si>
    <t>0500000US31011</t>
  </si>
  <si>
    <t>0500000US31013</t>
  </si>
  <si>
    <t>0500000US31015</t>
  </si>
  <si>
    <t>0500000US31017</t>
  </si>
  <si>
    <t>0500000US31019</t>
  </si>
  <si>
    <t>0500000US31021</t>
  </si>
  <si>
    <t>0500000US31023</t>
  </si>
  <si>
    <t>0500000US31025</t>
  </si>
  <si>
    <t>0500000US31027</t>
  </si>
  <si>
    <t>0500000US31029</t>
  </si>
  <si>
    <t>0500000US31031</t>
  </si>
  <si>
    <t>0500000US31033</t>
  </si>
  <si>
    <t>0500000US31035</t>
  </si>
  <si>
    <t>0500000US31037</t>
  </si>
  <si>
    <t>0500000US31039</t>
  </si>
  <si>
    <t>0500000US31041</t>
  </si>
  <si>
    <t>0500000US31043</t>
  </si>
  <si>
    <t>0500000US31045</t>
  </si>
  <si>
    <t>0500000US31047</t>
  </si>
  <si>
    <t>0500000US31049</t>
  </si>
  <si>
    <t>0500000US31051</t>
  </si>
  <si>
    <t>0500000US31053</t>
  </si>
  <si>
    <t>0500000US31055</t>
  </si>
  <si>
    <t>0500000US31057</t>
  </si>
  <si>
    <t>0500000US31059</t>
  </si>
  <si>
    <t>0500000US31061</t>
  </si>
  <si>
    <t>0500000US31063</t>
  </si>
  <si>
    <t>0500000US31065</t>
  </si>
  <si>
    <t>0500000US31067</t>
  </si>
  <si>
    <t>0500000US31069</t>
  </si>
  <si>
    <t>0500000US31071</t>
  </si>
  <si>
    <t>0500000US31073</t>
  </si>
  <si>
    <t>0500000US31075</t>
  </si>
  <si>
    <t>0500000US31077</t>
  </si>
  <si>
    <t>0500000US31079</t>
  </si>
  <si>
    <t>0500000US31081</t>
  </si>
  <si>
    <t>0500000US31083</t>
  </si>
  <si>
    <t>0500000US31085</t>
  </si>
  <si>
    <t>0500000US31087</t>
  </si>
  <si>
    <t>0500000US31089</t>
  </si>
  <si>
    <t>0500000US31091</t>
  </si>
  <si>
    <t>0500000US31093</t>
  </si>
  <si>
    <t>0500000US31095</t>
  </si>
  <si>
    <t>0500000US31097</t>
  </si>
  <si>
    <t>0500000US31099</t>
  </si>
  <si>
    <t>0500000US31101</t>
  </si>
  <si>
    <t>0500000US31103</t>
  </si>
  <si>
    <t>0500000US31105</t>
  </si>
  <si>
    <t>0500000US31107</t>
  </si>
  <si>
    <t>0500000US31109</t>
  </si>
  <si>
    <t>0500000US31111</t>
  </si>
  <si>
    <t>0500000US31113</t>
  </si>
  <si>
    <t>0500000US31115</t>
  </si>
  <si>
    <t>0500000US31117</t>
  </si>
  <si>
    <t>0500000US31119</t>
  </si>
  <si>
    <t>0500000US31121</t>
  </si>
  <si>
    <t>0500000US31123</t>
  </si>
  <si>
    <t>0500000US31125</t>
  </si>
  <si>
    <t>0500000US31127</t>
  </si>
  <si>
    <t>0500000US31129</t>
  </si>
  <si>
    <t>0500000US31131</t>
  </si>
  <si>
    <t>0500000US31133</t>
  </si>
  <si>
    <t>0500000US31135</t>
  </si>
  <si>
    <t>0500000US31137</t>
  </si>
  <si>
    <t>0500000US31139</t>
  </si>
  <si>
    <t>0500000US31141</t>
  </si>
  <si>
    <t>0500000US31143</t>
  </si>
  <si>
    <t>0500000US31145</t>
  </si>
  <si>
    <t>0500000US31147</t>
  </si>
  <si>
    <t>0500000US31149</t>
  </si>
  <si>
    <t>0500000US31151</t>
  </si>
  <si>
    <t>0500000US31153</t>
  </si>
  <si>
    <t>0500000US31155</t>
  </si>
  <si>
    <t>0500000US31157</t>
  </si>
  <si>
    <t>0500000US31159</t>
  </si>
  <si>
    <t>0500000US31161</t>
  </si>
  <si>
    <t>0500000US31163</t>
  </si>
  <si>
    <t>0500000US31165</t>
  </si>
  <si>
    <t>0500000US31167</t>
  </si>
  <si>
    <t>0500000US31169</t>
  </si>
  <si>
    <t>0500000US31171</t>
  </si>
  <si>
    <t>0500000US31173</t>
  </si>
  <si>
    <t>0500000US31175</t>
  </si>
  <si>
    <t>0500000US31177</t>
  </si>
  <si>
    <t>0500000US31179</t>
  </si>
  <si>
    <t>0500000US31181</t>
  </si>
  <si>
    <t>0500000US31183</t>
  </si>
  <si>
    <t>0500000US31185</t>
  </si>
  <si>
    <t>0400000US31</t>
  </si>
  <si>
    <t>Nebraska</t>
  </si>
  <si>
    <t>MEDIAN HOUSEHOLD INCOME IN THE PAST 12 MONTHS (IN 2019 INFLATION-ADJUSTED DOLLARS)</t>
  </si>
  <si>
    <t xml:space="preserve">Survey/Program: American Community Survey </t>
  </si>
  <si>
    <t>Universe: Households</t>
  </si>
  <si>
    <t>TableID: B19013</t>
  </si>
  <si>
    <t>2019: ACS 5-Year Estimates Detailed Tables</t>
  </si>
  <si>
    <t>TENURE</t>
  </si>
  <si>
    <t>Universe: Occupied housing units</t>
  </si>
  <si>
    <t>TableID: B25003</t>
  </si>
  <si>
    <t>Estimate Median household income in the past 12 months (in 2019 inflation-adjusted dollars)</t>
  </si>
  <si>
    <t>Estimate Total:</t>
  </si>
  <si>
    <t>Estimate Total: Owner occupied</t>
  </si>
  <si>
    <t>Estimate Total: Renter occupied</t>
  </si>
  <si>
    <t>Rank of median household income</t>
  </si>
  <si>
    <t>n/a</t>
  </si>
  <si>
    <t>% home owners</t>
  </si>
  <si>
    <t>Rank</t>
  </si>
  <si>
    <t>Adams County</t>
  </si>
  <si>
    <t>Antelope County</t>
  </si>
  <si>
    <t>Arthur County</t>
  </si>
  <si>
    <t>Banner County</t>
  </si>
  <si>
    <t>Blaine County</t>
  </si>
  <si>
    <t>Boone County</t>
  </si>
  <si>
    <t>Box Butte County</t>
  </si>
  <si>
    <t>Boyd County</t>
  </si>
  <si>
    <t>Brown County</t>
  </si>
  <si>
    <t>Buffalo County</t>
  </si>
  <si>
    <t>Burt County</t>
  </si>
  <si>
    <t>Butler County</t>
  </si>
  <si>
    <t>Cass County</t>
  </si>
  <si>
    <t>Cedar County</t>
  </si>
  <si>
    <t>Chase County</t>
  </si>
  <si>
    <t>Cherry County</t>
  </si>
  <si>
    <t>Cheyenne County</t>
  </si>
  <si>
    <t>Clay County</t>
  </si>
  <si>
    <t>Colfax County</t>
  </si>
  <si>
    <t>Cuming County</t>
  </si>
  <si>
    <t>Custer County</t>
  </si>
  <si>
    <t>Dakota County</t>
  </si>
  <si>
    <t>Dawes County</t>
  </si>
  <si>
    <t>Dawson County</t>
  </si>
  <si>
    <t>Deuel County</t>
  </si>
  <si>
    <t>Dixon County</t>
  </si>
  <si>
    <t>Dodge County</t>
  </si>
  <si>
    <t>Douglas County</t>
  </si>
  <si>
    <t>Dundy County</t>
  </si>
  <si>
    <t>Fillmore County</t>
  </si>
  <si>
    <t>Franklin County</t>
  </si>
  <si>
    <t>Frontier County</t>
  </si>
  <si>
    <t>Furnas County</t>
  </si>
  <si>
    <t>Gage County</t>
  </si>
  <si>
    <t>Garden County</t>
  </si>
  <si>
    <t>Garfield County</t>
  </si>
  <si>
    <t>Gosper County</t>
  </si>
  <si>
    <t>Grant County</t>
  </si>
  <si>
    <t>Greeley County</t>
  </si>
  <si>
    <t>Hall County</t>
  </si>
  <si>
    <t>Hamilton County</t>
  </si>
  <si>
    <t>Harlan County</t>
  </si>
  <si>
    <t>Hayes County</t>
  </si>
  <si>
    <t>Hitchcock County</t>
  </si>
  <si>
    <t>Holt County</t>
  </si>
  <si>
    <t>Hooker County</t>
  </si>
  <si>
    <t>Howard County</t>
  </si>
  <si>
    <t>Jefferson County</t>
  </si>
  <si>
    <t>Johnson County</t>
  </si>
  <si>
    <t>Kearney County</t>
  </si>
  <si>
    <t>Keith County</t>
  </si>
  <si>
    <t>Keya Paha County</t>
  </si>
  <si>
    <t>Kimball County</t>
  </si>
  <si>
    <t>Knox County</t>
  </si>
  <si>
    <t>Lancaster County</t>
  </si>
  <si>
    <t>Lincoln County</t>
  </si>
  <si>
    <t>Logan County</t>
  </si>
  <si>
    <t>Loup County</t>
  </si>
  <si>
    <t>McPherson County</t>
  </si>
  <si>
    <t>Madison County</t>
  </si>
  <si>
    <t>Merrick County</t>
  </si>
  <si>
    <t>Morrill County</t>
  </si>
  <si>
    <t>Nance County</t>
  </si>
  <si>
    <t>Nemaha County</t>
  </si>
  <si>
    <t>Nuckolls County</t>
  </si>
  <si>
    <t>Otoe County</t>
  </si>
  <si>
    <t>Pawnee County</t>
  </si>
  <si>
    <t>Perkins County</t>
  </si>
  <si>
    <t>Phelps County</t>
  </si>
  <si>
    <t>Pierce County</t>
  </si>
  <si>
    <t>Platte County</t>
  </si>
  <si>
    <t>Polk County</t>
  </si>
  <si>
    <t>Red Willow County</t>
  </si>
  <si>
    <t>Richardson County</t>
  </si>
  <si>
    <t>Rock County</t>
  </si>
  <si>
    <t>Saline County</t>
  </si>
  <si>
    <t>Sarpy County</t>
  </si>
  <si>
    <t>Saunders County</t>
  </si>
  <si>
    <t>Scotts Bluff County</t>
  </si>
  <si>
    <t>Seward County</t>
  </si>
  <si>
    <t>Sheridan County</t>
  </si>
  <si>
    <t>Sherman County</t>
  </si>
  <si>
    <t>Sioux County</t>
  </si>
  <si>
    <t>Stanton County</t>
  </si>
  <si>
    <t>Thayer County</t>
  </si>
  <si>
    <t>Thomas County</t>
  </si>
  <si>
    <t>Thurston County</t>
  </si>
  <si>
    <t>Valley County</t>
  </si>
  <si>
    <t>Washington County</t>
  </si>
  <si>
    <t>Wayne County</t>
  </si>
  <si>
    <t>Webster County</t>
  </si>
  <si>
    <t>Wheeler County</t>
  </si>
  <si>
    <t>York County</t>
  </si>
  <si>
    <t>Range (+/-) for 90% confidence interval</t>
  </si>
  <si>
    <t>11 counties with a city of 10,000-49,999</t>
  </si>
  <si>
    <t>Weighted average MHI calculation value</t>
  </si>
  <si>
    <t>13 counties with a city of 5,000 - 9,999</t>
  </si>
  <si>
    <t>Ranking of Median Household Income for Nebraska Counties</t>
  </si>
  <si>
    <t>Source: Table B19013, 2015-2019 American Community Survey, U.S. Census Bureau</t>
  </si>
  <si>
    <t>Compiled by: David Drozd, UNO Center for Public Affairs Research on 4-8-2021</t>
  </si>
  <si>
    <t>Median household income in the past 12 months (in 2019 inflation-adjusted dollars)</t>
  </si>
  <si>
    <t>Big 3 counties (have a city of 50,000+)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</si>
</sst>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16" fillId="0" borderId="0" xfId="0" applyNumberFormat="1" applyFont="1"/>
    <xf numFmtId="0" fontId="16" fillId="0" borderId="0" xfId="0" applyFont="1" applyAlignment="1">
      <alignment horizontal="right"/>
    </xf>
    <xf numFmtId="164" fontId="16" fillId="0" borderId="0" xfId="0" applyNumberFormat="1" applyFont="1"/>
    <xf numFmtId="164" fontId="0" fillId="0" borderId="0" xfId="0" applyNumberFormat="1" applyFont="1"/>
    <xf numFmtId="0" fontId="16" fillId="0" borderId="0" xfId="0" applyFont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0" fontId="0" fillId="33" borderId="10" xfId="0" applyFill="1" applyBorder="1" applyAlignment="1">
      <alignment horizontal="right" wrapText="1"/>
    </xf>
    <xf numFmtId="3" fontId="0" fillId="34" borderId="10" xfId="0" applyNumberForma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pane ySplit="8" topLeftCell="A94" activePane="bottomLeft" state="frozen"/>
      <selection pane="bottomLeft" activeCell="F101" sqref="F101"/>
    </sheetView>
  </sheetViews>
  <sheetFormatPr defaultRowHeight="13.8" x14ac:dyDescent="0.25"/>
  <cols>
    <col min="1" max="1" width="15.09765625" customWidth="1"/>
    <col min="2" max="2" width="17.59765625" customWidth="1"/>
    <col min="3" max="3" width="12.59765625" style="4" customWidth="1"/>
    <col min="4" max="4" width="10.3984375" style="4" customWidth="1"/>
    <col min="5" max="5" width="9" customWidth="1"/>
    <col min="8" max="8" width="15.09765625" customWidth="1"/>
    <col min="9" max="9" width="17.296875" customWidth="1"/>
    <col min="10" max="12" width="8.796875" style="4"/>
    <col min="14" max="14" width="5.09765625" bestFit="1" customWidth="1"/>
    <col min="16" max="16" width="13.5" bestFit="1" customWidth="1"/>
  </cols>
  <sheetData>
    <row r="1" spans="1:16" ht="31.8" customHeight="1" x14ac:dyDescent="0.25">
      <c r="A1" s="10" t="s">
        <v>97</v>
      </c>
      <c r="B1" s="10"/>
      <c r="C1" s="10"/>
      <c r="D1" s="10"/>
      <c r="E1" s="10"/>
      <c r="F1" s="10"/>
      <c r="H1" s="1" t="s">
        <v>102</v>
      </c>
    </row>
    <row r="2" spans="1:16" x14ac:dyDescent="0.25">
      <c r="A2" t="s">
        <v>98</v>
      </c>
      <c r="H2" t="s">
        <v>98</v>
      </c>
    </row>
    <row r="3" spans="1:16" x14ac:dyDescent="0.25">
      <c r="A3" t="s">
        <v>99</v>
      </c>
      <c r="H3" t="s">
        <v>103</v>
      </c>
    </row>
    <row r="4" spans="1:16" x14ac:dyDescent="0.25">
      <c r="A4" t="s">
        <v>100</v>
      </c>
      <c r="H4" t="s">
        <v>104</v>
      </c>
    </row>
    <row r="5" spans="1:16" x14ac:dyDescent="0.25">
      <c r="A5" t="s">
        <v>101</v>
      </c>
      <c r="H5" t="s">
        <v>101</v>
      </c>
    </row>
    <row r="7" spans="1:16" s="2" customFormat="1" ht="124.2" x14ac:dyDescent="0.25">
      <c r="A7" s="12" t="s">
        <v>0</v>
      </c>
      <c r="B7" s="12" t="s">
        <v>1</v>
      </c>
      <c r="C7" s="15" t="s">
        <v>105</v>
      </c>
      <c r="D7" s="13" t="s">
        <v>206</v>
      </c>
      <c r="E7" s="11" t="s">
        <v>109</v>
      </c>
      <c r="H7" s="12" t="s">
        <v>0</v>
      </c>
      <c r="I7" s="12" t="s">
        <v>1</v>
      </c>
      <c r="J7" s="13" t="s">
        <v>106</v>
      </c>
      <c r="K7" s="13" t="s">
        <v>107</v>
      </c>
      <c r="L7" s="13" t="s">
        <v>108</v>
      </c>
      <c r="M7" s="14" t="s">
        <v>111</v>
      </c>
      <c r="N7" s="11" t="s">
        <v>112</v>
      </c>
      <c r="P7" s="11" t="s">
        <v>208</v>
      </c>
    </row>
    <row r="8" spans="1:16" s="1" customFormat="1" x14ac:dyDescent="0.25">
      <c r="A8" s="1" t="s">
        <v>95</v>
      </c>
      <c r="B8" s="1" t="s">
        <v>96</v>
      </c>
      <c r="C8" s="6">
        <v>61439</v>
      </c>
      <c r="D8" s="6">
        <v>416</v>
      </c>
      <c r="E8" s="7" t="s">
        <v>110</v>
      </c>
      <c r="H8" s="1" t="s">
        <v>95</v>
      </c>
      <c r="I8" s="1" t="s">
        <v>96</v>
      </c>
      <c r="J8" s="6">
        <v>759176</v>
      </c>
      <c r="K8" s="6">
        <v>501679</v>
      </c>
      <c r="L8" s="6">
        <v>257497</v>
      </c>
      <c r="M8" s="8">
        <f>K8/J8</f>
        <v>0.66082041581925666</v>
      </c>
      <c r="N8" s="7" t="s">
        <v>110</v>
      </c>
      <c r="P8" s="7" t="s">
        <v>110</v>
      </c>
    </row>
    <row r="9" spans="1:16" x14ac:dyDescent="0.25">
      <c r="A9" t="s">
        <v>2</v>
      </c>
      <c r="B9" t="s">
        <v>113</v>
      </c>
      <c r="C9" s="4">
        <v>53023</v>
      </c>
      <c r="D9" s="4">
        <v>2547</v>
      </c>
      <c r="E9">
        <f>RANK(C9,C$9:C$101)</f>
        <v>51</v>
      </c>
      <c r="H9" t="s">
        <v>2</v>
      </c>
      <c r="I9" t="s">
        <v>113</v>
      </c>
      <c r="J9" s="4">
        <v>12712</v>
      </c>
      <c r="K9" s="4">
        <v>8449</v>
      </c>
      <c r="L9" s="4">
        <v>4263</v>
      </c>
      <c r="M9" s="9">
        <f>K9/J9</f>
        <v>0.66464757709251099</v>
      </c>
      <c r="N9">
        <f>RANK(M9,M$9:M$101)</f>
        <v>81</v>
      </c>
      <c r="P9" s="4">
        <f>J9*C9</f>
        <v>674028376</v>
      </c>
    </row>
    <row r="10" spans="1:16" x14ac:dyDescent="0.25">
      <c r="A10" t="s">
        <v>3</v>
      </c>
      <c r="B10" t="s">
        <v>114</v>
      </c>
      <c r="C10" s="4">
        <v>49912</v>
      </c>
      <c r="D10" s="4">
        <v>2871</v>
      </c>
      <c r="E10">
        <f>RANK(C10,C$9:C$101)</f>
        <v>69</v>
      </c>
      <c r="H10" t="s">
        <v>3</v>
      </c>
      <c r="I10" t="s">
        <v>114</v>
      </c>
      <c r="J10" s="4">
        <v>2714</v>
      </c>
      <c r="K10" s="4">
        <v>2050</v>
      </c>
      <c r="L10" s="4">
        <v>664</v>
      </c>
      <c r="M10" s="9">
        <f t="shared" ref="M10:M73" si="0">K10/J10</f>
        <v>0.7553426676492262</v>
      </c>
      <c r="N10">
        <f t="shared" ref="N10:N73" si="1">RANK(M10,M$9:M$101)</f>
        <v>34</v>
      </c>
      <c r="P10" s="4">
        <f t="shared" ref="P10:P73" si="2">J10*C10</f>
        <v>135461168</v>
      </c>
    </row>
    <row r="11" spans="1:16" x14ac:dyDescent="0.25">
      <c r="A11" t="s">
        <v>4</v>
      </c>
      <c r="B11" t="s">
        <v>115</v>
      </c>
      <c r="C11" s="4">
        <v>42813</v>
      </c>
      <c r="D11" s="4">
        <v>4406</v>
      </c>
      <c r="E11">
        <f t="shared" ref="E11:E74" si="3">RANK(C11,C$9:C$101)</f>
        <v>91</v>
      </c>
      <c r="H11" t="s">
        <v>4</v>
      </c>
      <c r="I11" t="s">
        <v>115</v>
      </c>
      <c r="J11" s="4">
        <v>197</v>
      </c>
      <c r="K11" s="4">
        <v>131</v>
      </c>
      <c r="L11" s="4">
        <v>66</v>
      </c>
      <c r="M11" s="9">
        <f t="shared" si="0"/>
        <v>0.6649746192893401</v>
      </c>
      <c r="N11">
        <f t="shared" si="1"/>
        <v>80</v>
      </c>
      <c r="P11" s="4">
        <f t="shared" si="2"/>
        <v>8434161</v>
      </c>
    </row>
    <row r="12" spans="1:16" x14ac:dyDescent="0.25">
      <c r="A12" t="s">
        <v>5</v>
      </c>
      <c r="B12" t="s">
        <v>116</v>
      </c>
      <c r="C12" s="4">
        <v>51750</v>
      </c>
      <c r="D12" s="4">
        <v>8552</v>
      </c>
      <c r="E12">
        <f t="shared" si="3"/>
        <v>58</v>
      </c>
      <c r="H12" t="s">
        <v>5</v>
      </c>
      <c r="I12" t="s">
        <v>116</v>
      </c>
      <c r="J12" s="4">
        <v>283</v>
      </c>
      <c r="K12" s="4">
        <v>197</v>
      </c>
      <c r="L12" s="4">
        <v>86</v>
      </c>
      <c r="M12" s="9">
        <f t="shared" si="0"/>
        <v>0.69611307420494695</v>
      </c>
      <c r="N12">
        <f t="shared" si="1"/>
        <v>68</v>
      </c>
      <c r="P12" s="4">
        <f t="shared" si="2"/>
        <v>14645250</v>
      </c>
    </row>
    <row r="13" spans="1:16" x14ac:dyDescent="0.25">
      <c r="A13" t="s">
        <v>6</v>
      </c>
      <c r="B13" t="s">
        <v>117</v>
      </c>
      <c r="C13" s="4">
        <v>51094</v>
      </c>
      <c r="D13" s="4">
        <v>6447</v>
      </c>
      <c r="E13">
        <f t="shared" si="3"/>
        <v>62</v>
      </c>
      <c r="H13" t="s">
        <v>6</v>
      </c>
      <c r="I13" t="s">
        <v>117</v>
      </c>
      <c r="J13" s="4">
        <v>213</v>
      </c>
      <c r="K13" s="4">
        <v>157</v>
      </c>
      <c r="L13" s="4">
        <v>56</v>
      </c>
      <c r="M13" s="9">
        <f t="shared" si="0"/>
        <v>0.73708920187793425</v>
      </c>
      <c r="N13">
        <f t="shared" si="1"/>
        <v>44</v>
      </c>
      <c r="P13" s="4">
        <f t="shared" si="2"/>
        <v>10883022</v>
      </c>
    </row>
    <row r="14" spans="1:16" x14ac:dyDescent="0.25">
      <c r="A14" t="s">
        <v>7</v>
      </c>
      <c r="B14" t="s">
        <v>118</v>
      </c>
      <c r="C14" s="4">
        <v>54979</v>
      </c>
      <c r="D14" s="4">
        <v>4116</v>
      </c>
      <c r="E14">
        <f t="shared" si="3"/>
        <v>40</v>
      </c>
      <c r="H14" t="s">
        <v>7</v>
      </c>
      <c r="I14" t="s">
        <v>118</v>
      </c>
      <c r="J14" s="4">
        <v>2311</v>
      </c>
      <c r="K14" s="4">
        <v>1760</v>
      </c>
      <c r="L14" s="4">
        <v>551</v>
      </c>
      <c r="M14" s="9">
        <f t="shared" si="0"/>
        <v>0.76157507572479444</v>
      </c>
      <c r="N14">
        <f t="shared" si="1"/>
        <v>29</v>
      </c>
      <c r="P14" s="4">
        <f t="shared" si="2"/>
        <v>127056469</v>
      </c>
    </row>
    <row r="15" spans="1:16" x14ac:dyDescent="0.25">
      <c r="A15" t="s">
        <v>8</v>
      </c>
      <c r="B15" t="s">
        <v>119</v>
      </c>
      <c r="C15" s="4">
        <v>54004</v>
      </c>
      <c r="D15" s="4">
        <v>7401</v>
      </c>
      <c r="E15">
        <f t="shared" si="3"/>
        <v>45</v>
      </c>
      <c r="H15" t="s">
        <v>8</v>
      </c>
      <c r="I15" t="s">
        <v>119</v>
      </c>
      <c r="J15" s="4">
        <v>4743</v>
      </c>
      <c r="K15" s="4">
        <v>3254</v>
      </c>
      <c r="L15" s="4">
        <v>1489</v>
      </c>
      <c r="M15" s="9">
        <f t="shared" si="0"/>
        <v>0.68606367278094038</v>
      </c>
      <c r="N15">
        <f t="shared" si="1"/>
        <v>74</v>
      </c>
      <c r="P15" s="4">
        <f t="shared" si="2"/>
        <v>256140972</v>
      </c>
    </row>
    <row r="16" spans="1:16" x14ac:dyDescent="0.25">
      <c r="A16" t="s">
        <v>9</v>
      </c>
      <c r="B16" t="s">
        <v>120</v>
      </c>
      <c r="C16" s="4">
        <v>47778</v>
      </c>
      <c r="D16" s="4">
        <v>9432</v>
      </c>
      <c r="E16">
        <f t="shared" si="3"/>
        <v>80</v>
      </c>
      <c r="H16" t="s">
        <v>9</v>
      </c>
      <c r="I16" t="s">
        <v>120</v>
      </c>
      <c r="J16" s="4">
        <v>904</v>
      </c>
      <c r="K16" s="4">
        <v>737</v>
      </c>
      <c r="L16" s="4">
        <v>167</v>
      </c>
      <c r="M16" s="9">
        <f t="shared" si="0"/>
        <v>0.81526548672566368</v>
      </c>
      <c r="N16">
        <f t="shared" si="1"/>
        <v>5</v>
      </c>
      <c r="P16" s="4">
        <f t="shared" si="2"/>
        <v>43191312</v>
      </c>
    </row>
    <row r="17" spans="1:16" x14ac:dyDescent="0.25">
      <c r="A17" t="s">
        <v>10</v>
      </c>
      <c r="B17" t="s">
        <v>121</v>
      </c>
      <c r="C17" s="4">
        <v>43098</v>
      </c>
      <c r="D17" s="4">
        <v>7472</v>
      </c>
      <c r="E17">
        <f t="shared" si="3"/>
        <v>90</v>
      </c>
      <c r="H17" t="s">
        <v>10</v>
      </c>
      <c r="I17" t="s">
        <v>121</v>
      </c>
      <c r="J17" s="4">
        <v>1387</v>
      </c>
      <c r="K17" s="4">
        <v>1046</v>
      </c>
      <c r="L17" s="4">
        <v>341</v>
      </c>
      <c r="M17" s="9">
        <f t="shared" si="0"/>
        <v>0.75414563806777213</v>
      </c>
      <c r="N17">
        <f t="shared" si="1"/>
        <v>35</v>
      </c>
      <c r="P17" s="4">
        <f t="shared" si="2"/>
        <v>59776926</v>
      </c>
    </row>
    <row r="18" spans="1:16" x14ac:dyDescent="0.25">
      <c r="A18" t="s">
        <v>11</v>
      </c>
      <c r="B18" t="s">
        <v>122</v>
      </c>
      <c r="C18" s="4">
        <v>59431</v>
      </c>
      <c r="D18" s="4">
        <v>2523</v>
      </c>
      <c r="E18">
        <f t="shared" si="3"/>
        <v>22</v>
      </c>
      <c r="H18" t="s">
        <v>11</v>
      </c>
      <c r="I18" t="s">
        <v>122</v>
      </c>
      <c r="J18" s="4">
        <v>19062</v>
      </c>
      <c r="K18" s="4">
        <v>12388</v>
      </c>
      <c r="L18" s="4">
        <v>6674</v>
      </c>
      <c r="M18" s="9">
        <f t="shared" si="0"/>
        <v>0.64987934109747136</v>
      </c>
      <c r="N18">
        <f t="shared" si="1"/>
        <v>84</v>
      </c>
      <c r="P18" s="4">
        <f t="shared" si="2"/>
        <v>1132873722</v>
      </c>
    </row>
    <row r="19" spans="1:16" x14ac:dyDescent="0.25">
      <c r="A19" t="s">
        <v>12</v>
      </c>
      <c r="B19" t="s">
        <v>123</v>
      </c>
      <c r="C19" s="4">
        <v>54203</v>
      </c>
      <c r="D19" s="4">
        <v>3863</v>
      </c>
      <c r="E19">
        <f t="shared" si="3"/>
        <v>43</v>
      </c>
      <c r="H19" t="s">
        <v>12</v>
      </c>
      <c r="I19" t="s">
        <v>123</v>
      </c>
      <c r="J19" s="4">
        <v>2856</v>
      </c>
      <c r="K19" s="4">
        <v>2187</v>
      </c>
      <c r="L19" s="4">
        <v>669</v>
      </c>
      <c r="M19" s="9">
        <f t="shared" si="0"/>
        <v>0.76575630252100846</v>
      </c>
      <c r="N19">
        <f t="shared" si="1"/>
        <v>24</v>
      </c>
      <c r="P19" s="4">
        <f t="shared" si="2"/>
        <v>154803768</v>
      </c>
    </row>
    <row r="20" spans="1:16" x14ac:dyDescent="0.25">
      <c r="A20" t="s">
        <v>13</v>
      </c>
      <c r="B20" t="s">
        <v>124</v>
      </c>
      <c r="C20" s="4">
        <v>58979</v>
      </c>
      <c r="D20" s="4">
        <v>5218</v>
      </c>
      <c r="E20">
        <f t="shared" si="3"/>
        <v>27</v>
      </c>
      <c r="H20" t="s">
        <v>13</v>
      </c>
      <c r="I20" t="s">
        <v>124</v>
      </c>
      <c r="J20" s="4">
        <v>3363</v>
      </c>
      <c r="K20" s="4">
        <v>2619</v>
      </c>
      <c r="L20" s="4">
        <v>744</v>
      </c>
      <c r="M20" s="9">
        <f t="shared" si="0"/>
        <v>0.77876895628902765</v>
      </c>
      <c r="N20">
        <f t="shared" si="1"/>
        <v>18</v>
      </c>
      <c r="P20" s="4">
        <f t="shared" si="2"/>
        <v>198346377</v>
      </c>
    </row>
    <row r="21" spans="1:16" x14ac:dyDescent="0.25">
      <c r="A21" t="s">
        <v>14</v>
      </c>
      <c r="B21" t="s">
        <v>125</v>
      </c>
      <c r="C21" s="4">
        <v>71846</v>
      </c>
      <c r="D21" s="4">
        <v>2974</v>
      </c>
      <c r="E21">
        <f t="shared" si="3"/>
        <v>2</v>
      </c>
      <c r="H21" t="s">
        <v>14</v>
      </c>
      <c r="I21" t="s">
        <v>125</v>
      </c>
      <c r="J21" s="4">
        <v>9945</v>
      </c>
      <c r="K21" s="4">
        <v>8124</v>
      </c>
      <c r="L21" s="4">
        <v>1821</v>
      </c>
      <c r="M21" s="9">
        <f t="shared" si="0"/>
        <v>0.81689291101055805</v>
      </c>
      <c r="N21">
        <f t="shared" si="1"/>
        <v>4</v>
      </c>
      <c r="P21" s="4">
        <f t="shared" si="2"/>
        <v>714508470</v>
      </c>
    </row>
    <row r="22" spans="1:16" x14ac:dyDescent="0.25">
      <c r="A22" t="s">
        <v>15</v>
      </c>
      <c r="B22" t="s">
        <v>126</v>
      </c>
      <c r="C22" s="4">
        <v>61869</v>
      </c>
      <c r="D22" s="4">
        <v>2475</v>
      </c>
      <c r="E22">
        <f t="shared" si="3"/>
        <v>14</v>
      </c>
      <c r="H22" t="s">
        <v>15</v>
      </c>
      <c r="I22" t="s">
        <v>126</v>
      </c>
      <c r="J22" s="4">
        <v>3506</v>
      </c>
      <c r="K22" s="4">
        <v>2824</v>
      </c>
      <c r="L22" s="4">
        <v>682</v>
      </c>
      <c r="M22" s="9">
        <f t="shared" si="0"/>
        <v>0.80547632629777521</v>
      </c>
      <c r="N22">
        <f t="shared" si="1"/>
        <v>8</v>
      </c>
      <c r="P22" s="4">
        <f t="shared" si="2"/>
        <v>216912714</v>
      </c>
    </row>
    <row r="23" spans="1:16" x14ac:dyDescent="0.25">
      <c r="A23" t="s">
        <v>16</v>
      </c>
      <c r="B23" t="s">
        <v>127</v>
      </c>
      <c r="C23" s="4">
        <v>57009</v>
      </c>
      <c r="D23" s="4">
        <v>3530</v>
      </c>
      <c r="E23">
        <f t="shared" si="3"/>
        <v>31</v>
      </c>
      <c r="H23" t="s">
        <v>16</v>
      </c>
      <c r="I23" t="s">
        <v>127</v>
      </c>
      <c r="J23" s="4">
        <v>1679</v>
      </c>
      <c r="K23" s="4">
        <v>1270</v>
      </c>
      <c r="L23" s="4">
        <v>409</v>
      </c>
      <c r="M23" s="9">
        <f t="shared" si="0"/>
        <v>0.75640262060750452</v>
      </c>
      <c r="N23">
        <f t="shared" si="1"/>
        <v>33</v>
      </c>
      <c r="P23" s="4">
        <f t="shared" si="2"/>
        <v>95718111</v>
      </c>
    </row>
    <row r="24" spans="1:16" x14ac:dyDescent="0.25">
      <c r="A24" t="s">
        <v>17</v>
      </c>
      <c r="B24" t="s">
        <v>128</v>
      </c>
      <c r="C24" s="4">
        <v>56651</v>
      </c>
      <c r="D24" s="4">
        <v>4893</v>
      </c>
      <c r="E24">
        <f t="shared" si="3"/>
        <v>34</v>
      </c>
      <c r="H24" t="s">
        <v>17</v>
      </c>
      <c r="I24" t="s">
        <v>128</v>
      </c>
      <c r="J24" s="4">
        <v>2537</v>
      </c>
      <c r="K24" s="4">
        <v>1554</v>
      </c>
      <c r="L24" s="4">
        <v>983</v>
      </c>
      <c r="M24" s="9">
        <f t="shared" si="0"/>
        <v>0.612534489554592</v>
      </c>
      <c r="N24">
        <f t="shared" si="1"/>
        <v>91</v>
      </c>
      <c r="P24" s="4">
        <f t="shared" si="2"/>
        <v>143723587</v>
      </c>
    </row>
    <row r="25" spans="1:16" x14ac:dyDescent="0.25">
      <c r="A25" t="s">
        <v>18</v>
      </c>
      <c r="B25" t="s">
        <v>129</v>
      </c>
      <c r="C25" s="4">
        <v>53871</v>
      </c>
      <c r="D25" s="4">
        <v>2632</v>
      </c>
      <c r="E25">
        <f t="shared" si="3"/>
        <v>46</v>
      </c>
      <c r="H25" t="s">
        <v>18</v>
      </c>
      <c r="I25" t="s">
        <v>129</v>
      </c>
      <c r="J25" s="4">
        <v>4395</v>
      </c>
      <c r="K25" s="4">
        <v>2928</v>
      </c>
      <c r="L25" s="4">
        <v>1467</v>
      </c>
      <c r="M25" s="9">
        <f t="shared" si="0"/>
        <v>0.66621160409556313</v>
      </c>
      <c r="N25">
        <f t="shared" si="1"/>
        <v>79</v>
      </c>
      <c r="P25" s="4">
        <f t="shared" si="2"/>
        <v>236763045</v>
      </c>
    </row>
    <row r="26" spans="1:16" x14ac:dyDescent="0.25">
      <c r="A26" t="s">
        <v>19</v>
      </c>
      <c r="B26" t="s">
        <v>130</v>
      </c>
      <c r="C26" s="4">
        <v>57173</v>
      </c>
      <c r="D26" s="4">
        <v>3944</v>
      </c>
      <c r="E26">
        <f t="shared" si="3"/>
        <v>29</v>
      </c>
      <c r="H26" t="s">
        <v>19</v>
      </c>
      <c r="I26" t="s">
        <v>130</v>
      </c>
      <c r="J26" s="4">
        <v>2539</v>
      </c>
      <c r="K26" s="4">
        <v>2025</v>
      </c>
      <c r="L26" s="4">
        <v>514</v>
      </c>
      <c r="M26" s="9">
        <f t="shared" si="0"/>
        <v>0.79755809373769204</v>
      </c>
      <c r="N26">
        <f t="shared" si="1"/>
        <v>11</v>
      </c>
      <c r="P26" s="4">
        <f t="shared" si="2"/>
        <v>145162247</v>
      </c>
    </row>
    <row r="27" spans="1:16" x14ac:dyDescent="0.25">
      <c r="A27" t="s">
        <v>20</v>
      </c>
      <c r="B27" t="s">
        <v>131</v>
      </c>
      <c r="C27" s="4">
        <v>58872</v>
      </c>
      <c r="D27" s="4">
        <v>8513</v>
      </c>
      <c r="E27">
        <f t="shared" si="3"/>
        <v>28</v>
      </c>
      <c r="H27" t="s">
        <v>20</v>
      </c>
      <c r="I27" t="s">
        <v>131</v>
      </c>
      <c r="J27" s="4">
        <v>3731</v>
      </c>
      <c r="K27" s="4">
        <v>2699</v>
      </c>
      <c r="L27" s="4">
        <v>1032</v>
      </c>
      <c r="M27" s="9">
        <f t="shared" si="0"/>
        <v>0.72339855266684538</v>
      </c>
      <c r="N27">
        <f t="shared" si="1"/>
        <v>52</v>
      </c>
      <c r="P27" s="4">
        <f t="shared" si="2"/>
        <v>219651432</v>
      </c>
    </row>
    <row r="28" spans="1:16" x14ac:dyDescent="0.25">
      <c r="A28" t="s">
        <v>21</v>
      </c>
      <c r="B28" t="s">
        <v>132</v>
      </c>
      <c r="C28" s="4">
        <v>56768</v>
      </c>
      <c r="D28" s="4">
        <v>4617</v>
      </c>
      <c r="E28">
        <f t="shared" si="3"/>
        <v>33</v>
      </c>
      <c r="H28" t="s">
        <v>21</v>
      </c>
      <c r="I28" t="s">
        <v>132</v>
      </c>
      <c r="J28" s="4">
        <v>3727</v>
      </c>
      <c r="K28" s="4">
        <v>2598</v>
      </c>
      <c r="L28" s="4">
        <v>1129</v>
      </c>
      <c r="M28" s="9">
        <f t="shared" si="0"/>
        <v>0.69707539576066546</v>
      </c>
      <c r="N28">
        <f t="shared" si="1"/>
        <v>67</v>
      </c>
      <c r="P28" s="4">
        <f t="shared" si="2"/>
        <v>211574336</v>
      </c>
    </row>
    <row r="29" spans="1:16" x14ac:dyDescent="0.25">
      <c r="A29" t="s">
        <v>22</v>
      </c>
      <c r="B29" t="s">
        <v>133</v>
      </c>
      <c r="C29" s="4">
        <v>52184</v>
      </c>
      <c r="D29" s="4">
        <v>3474</v>
      </c>
      <c r="E29">
        <f t="shared" si="3"/>
        <v>55</v>
      </c>
      <c r="H29" t="s">
        <v>22</v>
      </c>
      <c r="I29" t="s">
        <v>133</v>
      </c>
      <c r="J29" s="4">
        <v>4862</v>
      </c>
      <c r="K29" s="4">
        <v>3382</v>
      </c>
      <c r="L29" s="4">
        <v>1480</v>
      </c>
      <c r="M29" s="9">
        <f t="shared" si="0"/>
        <v>0.69559851912793091</v>
      </c>
      <c r="N29">
        <f t="shared" si="1"/>
        <v>70</v>
      </c>
      <c r="P29" s="4">
        <f t="shared" si="2"/>
        <v>253718608</v>
      </c>
    </row>
    <row r="30" spans="1:16" x14ac:dyDescent="0.25">
      <c r="A30" t="s">
        <v>23</v>
      </c>
      <c r="B30" t="s">
        <v>134</v>
      </c>
      <c r="C30" s="4">
        <v>59231</v>
      </c>
      <c r="D30" s="4">
        <v>4148</v>
      </c>
      <c r="E30">
        <f t="shared" si="3"/>
        <v>24</v>
      </c>
      <c r="H30" t="s">
        <v>23</v>
      </c>
      <c r="I30" t="s">
        <v>134</v>
      </c>
      <c r="J30" s="4">
        <v>7404</v>
      </c>
      <c r="K30" s="4">
        <v>4828</v>
      </c>
      <c r="L30" s="4">
        <v>2576</v>
      </c>
      <c r="M30" s="9">
        <f t="shared" si="0"/>
        <v>0.65207995678011887</v>
      </c>
      <c r="N30">
        <f t="shared" si="1"/>
        <v>83</v>
      </c>
      <c r="P30" s="4">
        <f t="shared" si="2"/>
        <v>438546324</v>
      </c>
    </row>
    <row r="31" spans="1:16" x14ac:dyDescent="0.25">
      <c r="A31" t="s">
        <v>24</v>
      </c>
      <c r="B31" t="s">
        <v>135</v>
      </c>
      <c r="C31" s="4">
        <v>50750</v>
      </c>
      <c r="D31" s="4">
        <v>5335</v>
      </c>
      <c r="E31">
        <f t="shared" si="3"/>
        <v>66</v>
      </c>
      <c r="H31" t="s">
        <v>24</v>
      </c>
      <c r="I31" t="s">
        <v>135</v>
      </c>
      <c r="J31" s="4">
        <v>3525</v>
      </c>
      <c r="K31" s="4">
        <v>2278</v>
      </c>
      <c r="L31" s="4">
        <v>1247</v>
      </c>
      <c r="M31" s="9">
        <f t="shared" si="0"/>
        <v>0.64624113475177303</v>
      </c>
      <c r="N31">
        <f t="shared" si="1"/>
        <v>85</v>
      </c>
      <c r="P31" s="4">
        <f t="shared" si="2"/>
        <v>178893750</v>
      </c>
    </row>
    <row r="32" spans="1:16" x14ac:dyDescent="0.25">
      <c r="A32" t="s">
        <v>25</v>
      </c>
      <c r="B32" t="s">
        <v>136</v>
      </c>
      <c r="C32" s="4">
        <v>53721</v>
      </c>
      <c r="D32" s="4">
        <v>2699</v>
      </c>
      <c r="E32">
        <f t="shared" si="3"/>
        <v>47</v>
      </c>
      <c r="H32" t="s">
        <v>25</v>
      </c>
      <c r="I32" t="s">
        <v>136</v>
      </c>
      <c r="J32" s="4">
        <v>8965</v>
      </c>
      <c r="K32" s="4">
        <v>6035</v>
      </c>
      <c r="L32" s="4">
        <v>2930</v>
      </c>
      <c r="M32" s="9">
        <f t="shared" si="0"/>
        <v>0.67317345231455661</v>
      </c>
      <c r="N32">
        <f t="shared" si="1"/>
        <v>75</v>
      </c>
      <c r="P32" s="4">
        <f t="shared" si="2"/>
        <v>481608765</v>
      </c>
    </row>
    <row r="33" spans="1:16" x14ac:dyDescent="0.25">
      <c r="A33" t="s">
        <v>26</v>
      </c>
      <c r="B33" t="s">
        <v>137</v>
      </c>
      <c r="C33" s="4">
        <v>47287</v>
      </c>
      <c r="D33" s="4">
        <v>2578</v>
      </c>
      <c r="E33">
        <f t="shared" si="3"/>
        <v>81</v>
      </c>
      <c r="H33" t="s">
        <v>26</v>
      </c>
      <c r="I33" t="s">
        <v>137</v>
      </c>
      <c r="J33" s="4">
        <v>830</v>
      </c>
      <c r="K33" s="4">
        <v>633</v>
      </c>
      <c r="L33" s="4">
        <v>197</v>
      </c>
      <c r="M33" s="9">
        <f t="shared" si="0"/>
        <v>0.76265060240963856</v>
      </c>
      <c r="N33">
        <f t="shared" si="1"/>
        <v>28</v>
      </c>
      <c r="P33" s="4">
        <f t="shared" si="2"/>
        <v>39248210</v>
      </c>
    </row>
    <row r="34" spans="1:16" x14ac:dyDescent="0.25">
      <c r="A34" t="s">
        <v>27</v>
      </c>
      <c r="B34" t="s">
        <v>138</v>
      </c>
      <c r="C34" s="4">
        <v>56905</v>
      </c>
      <c r="D34" s="4">
        <v>3812</v>
      </c>
      <c r="E34">
        <f t="shared" si="3"/>
        <v>32</v>
      </c>
      <c r="H34" t="s">
        <v>27</v>
      </c>
      <c r="I34" t="s">
        <v>138</v>
      </c>
      <c r="J34" s="4">
        <v>2352</v>
      </c>
      <c r="K34" s="4">
        <v>1847</v>
      </c>
      <c r="L34" s="4">
        <v>505</v>
      </c>
      <c r="M34" s="9">
        <f t="shared" si="0"/>
        <v>0.78528911564625847</v>
      </c>
      <c r="N34">
        <f t="shared" si="1"/>
        <v>15</v>
      </c>
      <c r="P34" s="4">
        <f t="shared" si="2"/>
        <v>133840560</v>
      </c>
    </row>
    <row r="35" spans="1:16" x14ac:dyDescent="0.25">
      <c r="A35" t="s">
        <v>28</v>
      </c>
      <c r="B35" t="s">
        <v>139</v>
      </c>
      <c r="C35" s="4">
        <v>54085</v>
      </c>
      <c r="D35" s="4">
        <v>2510</v>
      </c>
      <c r="E35">
        <f t="shared" si="3"/>
        <v>44</v>
      </c>
      <c r="H35" t="s">
        <v>28</v>
      </c>
      <c r="I35" t="s">
        <v>139</v>
      </c>
      <c r="J35" s="4">
        <v>15261</v>
      </c>
      <c r="K35" s="4">
        <v>9481</v>
      </c>
      <c r="L35" s="4">
        <v>5780</v>
      </c>
      <c r="M35" s="9">
        <f t="shared" si="0"/>
        <v>0.62125679837494263</v>
      </c>
      <c r="N35">
        <f t="shared" si="1"/>
        <v>89</v>
      </c>
      <c r="P35" s="4">
        <f t="shared" si="2"/>
        <v>825391185</v>
      </c>
    </row>
    <row r="36" spans="1:16" x14ac:dyDescent="0.25">
      <c r="A36" t="s">
        <v>29</v>
      </c>
      <c r="B36" t="s">
        <v>140</v>
      </c>
      <c r="C36" s="4">
        <v>64629</v>
      </c>
      <c r="D36" s="4">
        <v>784</v>
      </c>
      <c r="E36">
        <f t="shared" si="3"/>
        <v>8</v>
      </c>
      <c r="H36" t="s">
        <v>29</v>
      </c>
      <c r="I36" t="s">
        <v>140</v>
      </c>
      <c r="J36" s="4">
        <v>218061</v>
      </c>
      <c r="K36" s="4">
        <v>134569</v>
      </c>
      <c r="L36" s="4">
        <v>83492</v>
      </c>
      <c r="M36" s="9">
        <f t="shared" si="0"/>
        <v>0.61711631149082136</v>
      </c>
      <c r="N36">
        <f t="shared" si="1"/>
        <v>90</v>
      </c>
      <c r="P36" s="4">
        <f t="shared" si="2"/>
        <v>14093064369</v>
      </c>
    </row>
    <row r="37" spans="1:16" x14ac:dyDescent="0.25">
      <c r="A37" t="s">
        <v>30</v>
      </c>
      <c r="B37" t="s">
        <v>141</v>
      </c>
      <c r="C37" s="4">
        <v>41716</v>
      </c>
      <c r="D37" s="4">
        <v>4099</v>
      </c>
      <c r="E37">
        <f t="shared" si="3"/>
        <v>92</v>
      </c>
      <c r="H37" t="s">
        <v>30</v>
      </c>
      <c r="I37" t="s">
        <v>141</v>
      </c>
      <c r="J37" s="4">
        <v>872</v>
      </c>
      <c r="K37" s="4">
        <v>629</v>
      </c>
      <c r="L37" s="4">
        <v>243</v>
      </c>
      <c r="M37" s="9">
        <f t="shared" si="0"/>
        <v>0.72133027522935778</v>
      </c>
      <c r="N37">
        <f t="shared" si="1"/>
        <v>54</v>
      </c>
      <c r="P37" s="4">
        <f t="shared" si="2"/>
        <v>36376352</v>
      </c>
    </row>
    <row r="38" spans="1:16" x14ac:dyDescent="0.25">
      <c r="A38" t="s">
        <v>31</v>
      </c>
      <c r="B38" t="s">
        <v>142</v>
      </c>
      <c r="C38" s="4">
        <v>60313</v>
      </c>
      <c r="D38" s="4">
        <v>5832</v>
      </c>
      <c r="E38">
        <f t="shared" si="3"/>
        <v>17</v>
      </c>
      <c r="H38" t="s">
        <v>31</v>
      </c>
      <c r="I38" t="s">
        <v>142</v>
      </c>
      <c r="J38" s="4">
        <v>2510</v>
      </c>
      <c r="K38" s="4">
        <v>1946</v>
      </c>
      <c r="L38" s="4">
        <v>564</v>
      </c>
      <c r="M38" s="9">
        <f t="shared" si="0"/>
        <v>0.77529880478087654</v>
      </c>
      <c r="N38">
        <f t="shared" si="1"/>
        <v>21</v>
      </c>
      <c r="P38" s="4">
        <f t="shared" si="2"/>
        <v>151385630</v>
      </c>
    </row>
    <row r="39" spans="1:16" x14ac:dyDescent="0.25">
      <c r="A39" t="s">
        <v>32</v>
      </c>
      <c r="B39" t="s">
        <v>143</v>
      </c>
      <c r="C39" s="4">
        <v>49282</v>
      </c>
      <c r="D39" s="4">
        <v>2878</v>
      </c>
      <c r="E39">
        <f t="shared" si="3"/>
        <v>72</v>
      </c>
      <c r="H39" t="s">
        <v>32</v>
      </c>
      <c r="I39" t="s">
        <v>143</v>
      </c>
      <c r="J39" s="4">
        <v>1377</v>
      </c>
      <c r="K39" s="4">
        <v>1110</v>
      </c>
      <c r="L39" s="4">
        <v>267</v>
      </c>
      <c r="M39" s="9">
        <f t="shared" si="0"/>
        <v>0.8061002178649237</v>
      </c>
      <c r="N39">
        <f t="shared" si="1"/>
        <v>7</v>
      </c>
      <c r="P39" s="4">
        <f t="shared" si="2"/>
        <v>67861314</v>
      </c>
    </row>
    <row r="40" spans="1:16" x14ac:dyDescent="0.25">
      <c r="A40" t="s">
        <v>33</v>
      </c>
      <c r="B40" t="s">
        <v>144</v>
      </c>
      <c r="C40" s="4">
        <v>54659</v>
      </c>
      <c r="D40" s="4">
        <v>4213</v>
      </c>
      <c r="E40">
        <f t="shared" si="3"/>
        <v>42</v>
      </c>
      <c r="H40" t="s">
        <v>33</v>
      </c>
      <c r="I40" t="s">
        <v>144</v>
      </c>
      <c r="J40" s="4">
        <v>1135</v>
      </c>
      <c r="K40" s="4">
        <v>797</v>
      </c>
      <c r="L40" s="4">
        <v>338</v>
      </c>
      <c r="M40" s="9">
        <f t="shared" si="0"/>
        <v>0.70220264317180614</v>
      </c>
      <c r="N40">
        <f t="shared" si="1"/>
        <v>65</v>
      </c>
      <c r="P40" s="4">
        <f t="shared" si="2"/>
        <v>62037965</v>
      </c>
    </row>
    <row r="41" spans="1:16" x14ac:dyDescent="0.25">
      <c r="A41" t="s">
        <v>34</v>
      </c>
      <c r="B41" t="s">
        <v>145</v>
      </c>
      <c r="C41" s="4">
        <v>48838</v>
      </c>
      <c r="D41" s="4">
        <v>1929</v>
      </c>
      <c r="E41">
        <f t="shared" si="3"/>
        <v>74</v>
      </c>
      <c r="H41" t="s">
        <v>34</v>
      </c>
      <c r="I41" t="s">
        <v>145</v>
      </c>
      <c r="J41" s="4">
        <v>2128</v>
      </c>
      <c r="K41" s="4">
        <v>1588</v>
      </c>
      <c r="L41" s="4">
        <v>540</v>
      </c>
      <c r="M41" s="9">
        <f t="shared" si="0"/>
        <v>0.74624060150375937</v>
      </c>
      <c r="N41">
        <f t="shared" si="1"/>
        <v>37</v>
      </c>
      <c r="P41" s="4">
        <f t="shared" si="2"/>
        <v>103927264</v>
      </c>
    </row>
    <row r="42" spans="1:16" x14ac:dyDescent="0.25">
      <c r="A42" t="s">
        <v>35</v>
      </c>
      <c r="B42" t="s">
        <v>146</v>
      </c>
      <c r="C42" s="4">
        <v>53110</v>
      </c>
      <c r="D42" s="4">
        <v>2341</v>
      </c>
      <c r="E42">
        <f t="shared" si="3"/>
        <v>50</v>
      </c>
      <c r="H42" t="s">
        <v>35</v>
      </c>
      <c r="I42" t="s">
        <v>146</v>
      </c>
      <c r="J42" s="4">
        <v>8979</v>
      </c>
      <c r="K42" s="4">
        <v>6247</v>
      </c>
      <c r="L42" s="4">
        <v>2732</v>
      </c>
      <c r="M42" s="9">
        <f t="shared" si="0"/>
        <v>0.69573449159149126</v>
      </c>
      <c r="N42">
        <f t="shared" si="1"/>
        <v>69</v>
      </c>
      <c r="P42" s="4">
        <f t="shared" si="2"/>
        <v>476874690</v>
      </c>
    </row>
    <row r="43" spans="1:16" x14ac:dyDescent="0.25">
      <c r="A43" t="s">
        <v>36</v>
      </c>
      <c r="B43" t="s">
        <v>147</v>
      </c>
      <c r="C43" s="4">
        <v>43750</v>
      </c>
      <c r="D43" s="4">
        <v>3764</v>
      </c>
      <c r="E43">
        <f t="shared" si="3"/>
        <v>88</v>
      </c>
      <c r="H43" t="s">
        <v>36</v>
      </c>
      <c r="I43" t="s">
        <v>147</v>
      </c>
      <c r="J43" s="4">
        <v>868</v>
      </c>
      <c r="K43" s="4">
        <v>640</v>
      </c>
      <c r="L43" s="4">
        <v>228</v>
      </c>
      <c r="M43" s="9">
        <f t="shared" si="0"/>
        <v>0.73732718894009219</v>
      </c>
      <c r="N43">
        <f t="shared" si="1"/>
        <v>43</v>
      </c>
      <c r="P43" s="4">
        <f t="shared" si="2"/>
        <v>37975000</v>
      </c>
    </row>
    <row r="44" spans="1:16" x14ac:dyDescent="0.25">
      <c r="A44" t="s">
        <v>37</v>
      </c>
      <c r="B44" t="s">
        <v>148</v>
      </c>
      <c r="C44" s="4">
        <v>53000</v>
      </c>
      <c r="D44" s="4">
        <v>5763</v>
      </c>
      <c r="E44">
        <f t="shared" si="3"/>
        <v>52</v>
      </c>
      <c r="H44" t="s">
        <v>37</v>
      </c>
      <c r="I44" t="s">
        <v>148</v>
      </c>
      <c r="J44" s="4">
        <v>884</v>
      </c>
      <c r="K44" s="4">
        <v>688</v>
      </c>
      <c r="L44" s="4">
        <v>196</v>
      </c>
      <c r="M44" s="9">
        <f t="shared" si="0"/>
        <v>0.77828054298642535</v>
      </c>
      <c r="N44">
        <f t="shared" si="1"/>
        <v>20</v>
      </c>
      <c r="P44" s="4">
        <f t="shared" si="2"/>
        <v>46852000</v>
      </c>
    </row>
    <row r="45" spans="1:16" x14ac:dyDescent="0.25">
      <c r="A45" t="s">
        <v>38</v>
      </c>
      <c r="B45" t="s">
        <v>149</v>
      </c>
      <c r="C45" s="4">
        <v>64053</v>
      </c>
      <c r="D45" s="4">
        <v>3355</v>
      </c>
      <c r="E45">
        <f t="shared" si="3"/>
        <v>11</v>
      </c>
      <c r="H45" t="s">
        <v>38</v>
      </c>
      <c r="I45" t="s">
        <v>149</v>
      </c>
      <c r="J45" s="4">
        <v>942</v>
      </c>
      <c r="K45" s="4">
        <v>664</v>
      </c>
      <c r="L45" s="4">
        <v>278</v>
      </c>
      <c r="M45" s="9">
        <f t="shared" si="0"/>
        <v>0.70488322717622076</v>
      </c>
      <c r="N45">
        <f t="shared" si="1"/>
        <v>63</v>
      </c>
      <c r="P45" s="4">
        <f t="shared" si="2"/>
        <v>60337926</v>
      </c>
    </row>
    <row r="46" spans="1:16" x14ac:dyDescent="0.25">
      <c r="A46" t="s">
        <v>39</v>
      </c>
      <c r="B46" t="s">
        <v>150</v>
      </c>
      <c r="C46" s="4">
        <v>46500</v>
      </c>
      <c r="D46" s="4">
        <v>9330</v>
      </c>
      <c r="E46">
        <f t="shared" si="3"/>
        <v>82</v>
      </c>
      <c r="H46" t="s">
        <v>39</v>
      </c>
      <c r="I46" t="s">
        <v>150</v>
      </c>
      <c r="J46" s="4">
        <v>288</v>
      </c>
      <c r="K46" s="4">
        <v>203</v>
      </c>
      <c r="L46" s="4">
        <v>85</v>
      </c>
      <c r="M46" s="9">
        <f t="shared" si="0"/>
        <v>0.70486111111111116</v>
      </c>
      <c r="N46">
        <f t="shared" si="1"/>
        <v>64</v>
      </c>
      <c r="P46" s="4">
        <f t="shared" si="2"/>
        <v>13392000</v>
      </c>
    </row>
    <row r="47" spans="1:16" x14ac:dyDescent="0.25">
      <c r="A47" t="s">
        <v>40</v>
      </c>
      <c r="B47" t="s">
        <v>151</v>
      </c>
      <c r="C47" s="4">
        <v>47869</v>
      </c>
      <c r="D47" s="4">
        <v>2860</v>
      </c>
      <c r="E47">
        <f t="shared" si="3"/>
        <v>79</v>
      </c>
      <c r="H47" t="s">
        <v>40</v>
      </c>
      <c r="I47" t="s">
        <v>151</v>
      </c>
      <c r="J47" s="4">
        <v>1019</v>
      </c>
      <c r="K47" s="4">
        <v>825</v>
      </c>
      <c r="L47" s="4">
        <v>194</v>
      </c>
      <c r="M47" s="9">
        <f t="shared" si="0"/>
        <v>0.80961727183513243</v>
      </c>
      <c r="N47">
        <f t="shared" si="1"/>
        <v>6</v>
      </c>
      <c r="P47" s="4">
        <f t="shared" si="2"/>
        <v>48778511</v>
      </c>
    </row>
    <row r="48" spans="1:16" x14ac:dyDescent="0.25">
      <c r="A48" t="s">
        <v>41</v>
      </c>
      <c r="B48" t="s">
        <v>152</v>
      </c>
      <c r="C48" s="4">
        <v>57104</v>
      </c>
      <c r="D48" s="4">
        <v>2147</v>
      </c>
      <c r="E48">
        <f t="shared" si="3"/>
        <v>30</v>
      </c>
      <c r="H48" t="s">
        <v>41</v>
      </c>
      <c r="I48" t="s">
        <v>152</v>
      </c>
      <c r="J48" s="4">
        <v>23096</v>
      </c>
      <c r="K48" s="4">
        <v>14398</v>
      </c>
      <c r="L48" s="4">
        <v>8698</v>
      </c>
      <c r="M48" s="9">
        <f t="shared" si="0"/>
        <v>0.62339799099411153</v>
      </c>
      <c r="N48">
        <f t="shared" si="1"/>
        <v>88</v>
      </c>
      <c r="P48" s="4">
        <f t="shared" si="2"/>
        <v>1318873984</v>
      </c>
    </row>
    <row r="49" spans="1:16" x14ac:dyDescent="0.25">
      <c r="A49" t="s">
        <v>42</v>
      </c>
      <c r="B49" t="s">
        <v>153</v>
      </c>
      <c r="C49" s="4">
        <v>64210</v>
      </c>
      <c r="D49" s="4">
        <v>4075</v>
      </c>
      <c r="E49">
        <f t="shared" si="3"/>
        <v>10</v>
      </c>
      <c r="H49" t="s">
        <v>42</v>
      </c>
      <c r="I49" t="s">
        <v>153</v>
      </c>
      <c r="J49" s="4">
        <v>3713</v>
      </c>
      <c r="K49" s="4">
        <v>2860</v>
      </c>
      <c r="L49" s="4">
        <v>853</v>
      </c>
      <c r="M49" s="9">
        <f t="shared" si="0"/>
        <v>0.77026663075680046</v>
      </c>
      <c r="N49">
        <f t="shared" si="1"/>
        <v>23</v>
      </c>
      <c r="P49" s="4">
        <f t="shared" si="2"/>
        <v>238411730</v>
      </c>
    </row>
    <row r="50" spans="1:16" x14ac:dyDescent="0.25">
      <c r="A50" t="s">
        <v>43</v>
      </c>
      <c r="B50" t="s">
        <v>154</v>
      </c>
      <c r="C50" s="4">
        <v>49835</v>
      </c>
      <c r="D50" s="4">
        <v>4377</v>
      </c>
      <c r="E50">
        <f t="shared" si="3"/>
        <v>70</v>
      </c>
      <c r="H50" t="s">
        <v>43</v>
      </c>
      <c r="I50" t="s">
        <v>154</v>
      </c>
      <c r="J50" s="4">
        <v>1521</v>
      </c>
      <c r="K50" s="4">
        <v>1207</v>
      </c>
      <c r="L50" s="4">
        <v>314</v>
      </c>
      <c r="M50" s="9">
        <f t="shared" si="0"/>
        <v>0.79355687047994738</v>
      </c>
      <c r="N50">
        <f t="shared" si="1"/>
        <v>13</v>
      </c>
      <c r="P50" s="4">
        <f t="shared" si="2"/>
        <v>75799035</v>
      </c>
    </row>
    <row r="51" spans="1:16" x14ac:dyDescent="0.25">
      <c r="A51" t="s">
        <v>44</v>
      </c>
      <c r="B51" t="s">
        <v>155</v>
      </c>
      <c r="C51" s="4">
        <v>51726</v>
      </c>
      <c r="D51" s="4">
        <v>5827</v>
      </c>
      <c r="E51">
        <f t="shared" si="3"/>
        <v>59</v>
      </c>
      <c r="H51" t="s">
        <v>44</v>
      </c>
      <c r="I51" t="s">
        <v>155</v>
      </c>
      <c r="J51" s="4">
        <v>403</v>
      </c>
      <c r="K51" s="4">
        <v>303</v>
      </c>
      <c r="L51" s="4">
        <v>100</v>
      </c>
      <c r="M51" s="9">
        <f t="shared" si="0"/>
        <v>0.75186104218362282</v>
      </c>
      <c r="N51">
        <f t="shared" si="1"/>
        <v>36</v>
      </c>
      <c r="P51" s="4">
        <f t="shared" si="2"/>
        <v>20845578</v>
      </c>
    </row>
    <row r="52" spans="1:16" x14ac:dyDescent="0.25">
      <c r="A52" t="s">
        <v>45</v>
      </c>
      <c r="B52" t="s">
        <v>156</v>
      </c>
      <c r="C52" s="4">
        <v>49962</v>
      </c>
      <c r="D52" s="4">
        <v>5597</v>
      </c>
      <c r="E52">
        <f t="shared" si="3"/>
        <v>68</v>
      </c>
      <c r="H52" t="s">
        <v>45</v>
      </c>
      <c r="I52" t="s">
        <v>156</v>
      </c>
      <c r="J52" s="4">
        <v>1243</v>
      </c>
      <c r="K52" s="4">
        <v>919</v>
      </c>
      <c r="L52" s="4">
        <v>324</v>
      </c>
      <c r="M52" s="9">
        <f t="shared" si="0"/>
        <v>0.73934030571198717</v>
      </c>
      <c r="N52">
        <f t="shared" si="1"/>
        <v>41</v>
      </c>
      <c r="P52" s="4">
        <f t="shared" si="2"/>
        <v>62102766</v>
      </c>
    </row>
    <row r="53" spans="1:16" x14ac:dyDescent="0.25">
      <c r="A53" t="s">
        <v>46</v>
      </c>
      <c r="B53" t="s">
        <v>157</v>
      </c>
      <c r="C53" s="4">
        <v>60387</v>
      </c>
      <c r="D53" s="4">
        <v>2930</v>
      </c>
      <c r="E53">
        <f t="shared" si="3"/>
        <v>16</v>
      </c>
      <c r="H53" t="s">
        <v>46</v>
      </c>
      <c r="I53" t="s">
        <v>157</v>
      </c>
      <c r="J53" s="4">
        <v>4487</v>
      </c>
      <c r="K53" s="4">
        <v>3238</v>
      </c>
      <c r="L53" s="4">
        <v>1249</v>
      </c>
      <c r="M53" s="9">
        <f t="shared" si="0"/>
        <v>0.72164029418319586</v>
      </c>
      <c r="N53">
        <f t="shared" si="1"/>
        <v>53</v>
      </c>
      <c r="P53" s="4">
        <f t="shared" si="2"/>
        <v>270956469</v>
      </c>
    </row>
    <row r="54" spans="1:16" x14ac:dyDescent="0.25">
      <c r="A54" t="s">
        <v>47</v>
      </c>
      <c r="B54" t="s">
        <v>158</v>
      </c>
      <c r="C54" s="4">
        <v>41125</v>
      </c>
      <c r="D54" s="4">
        <v>10416</v>
      </c>
      <c r="E54">
        <f t="shared" si="3"/>
        <v>93</v>
      </c>
      <c r="H54" t="s">
        <v>47</v>
      </c>
      <c r="I54" t="s">
        <v>158</v>
      </c>
      <c r="J54" s="4">
        <v>318</v>
      </c>
      <c r="K54" s="4">
        <v>199</v>
      </c>
      <c r="L54" s="4">
        <v>119</v>
      </c>
      <c r="M54" s="9">
        <f t="shared" si="0"/>
        <v>0.62578616352201255</v>
      </c>
      <c r="N54">
        <f t="shared" si="1"/>
        <v>87</v>
      </c>
      <c r="P54" s="4">
        <f t="shared" si="2"/>
        <v>13077750</v>
      </c>
    </row>
    <row r="55" spans="1:16" x14ac:dyDescent="0.25">
      <c r="A55" t="s">
        <v>48</v>
      </c>
      <c r="B55" t="s">
        <v>159</v>
      </c>
      <c r="C55" s="4">
        <v>59348</v>
      </c>
      <c r="D55" s="4">
        <v>6095</v>
      </c>
      <c r="E55">
        <f t="shared" si="3"/>
        <v>23</v>
      </c>
      <c r="H55" t="s">
        <v>48</v>
      </c>
      <c r="I55" t="s">
        <v>159</v>
      </c>
      <c r="J55" s="4">
        <v>2720</v>
      </c>
      <c r="K55" s="4">
        <v>2081</v>
      </c>
      <c r="L55" s="4">
        <v>639</v>
      </c>
      <c r="M55" s="9">
        <f t="shared" si="0"/>
        <v>0.76507352941176465</v>
      </c>
      <c r="N55">
        <f t="shared" si="1"/>
        <v>27</v>
      </c>
      <c r="P55" s="4">
        <f t="shared" si="2"/>
        <v>161426560</v>
      </c>
    </row>
    <row r="56" spans="1:16" x14ac:dyDescent="0.25">
      <c r="A56" t="s">
        <v>49</v>
      </c>
      <c r="B56" t="s">
        <v>160</v>
      </c>
      <c r="C56" s="4">
        <v>44510</v>
      </c>
      <c r="D56" s="4">
        <v>5432</v>
      </c>
      <c r="E56">
        <f t="shared" si="3"/>
        <v>87</v>
      </c>
      <c r="H56" t="s">
        <v>49</v>
      </c>
      <c r="I56" t="s">
        <v>160</v>
      </c>
      <c r="J56" s="4">
        <v>3302</v>
      </c>
      <c r="K56" s="4">
        <v>2352</v>
      </c>
      <c r="L56" s="4">
        <v>950</v>
      </c>
      <c r="M56" s="9">
        <f t="shared" si="0"/>
        <v>0.71229557843731073</v>
      </c>
      <c r="N56">
        <f t="shared" si="1"/>
        <v>61</v>
      </c>
      <c r="P56" s="4">
        <f t="shared" si="2"/>
        <v>146972020</v>
      </c>
    </row>
    <row r="57" spans="1:16" x14ac:dyDescent="0.25">
      <c r="A57" t="s">
        <v>50</v>
      </c>
      <c r="B57" t="s">
        <v>161</v>
      </c>
      <c r="C57" s="4">
        <v>54712</v>
      </c>
      <c r="D57" s="4">
        <v>6648</v>
      </c>
      <c r="E57">
        <f t="shared" si="3"/>
        <v>41</v>
      </c>
      <c r="H57" t="s">
        <v>50</v>
      </c>
      <c r="I57" t="s">
        <v>161</v>
      </c>
      <c r="J57" s="4">
        <v>1809</v>
      </c>
      <c r="K57" s="4">
        <v>1328</v>
      </c>
      <c r="L57" s="4">
        <v>481</v>
      </c>
      <c r="M57" s="9">
        <f t="shared" si="0"/>
        <v>0.73410724156992813</v>
      </c>
      <c r="N57">
        <f t="shared" si="1"/>
        <v>45</v>
      </c>
      <c r="P57" s="4">
        <f t="shared" si="2"/>
        <v>98974008</v>
      </c>
    </row>
    <row r="58" spans="1:16" x14ac:dyDescent="0.25">
      <c r="A58" t="s">
        <v>51</v>
      </c>
      <c r="B58" t="s">
        <v>162</v>
      </c>
      <c r="C58" s="4">
        <v>60266</v>
      </c>
      <c r="D58" s="4">
        <v>8497</v>
      </c>
      <c r="E58">
        <f t="shared" si="3"/>
        <v>19</v>
      </c>
      <c r="H58" t="s">
        <v>51</v>
      </c>
      <c r="I58" t="s">
        <v>162</v>
      </c>
      <c r="J58" s="4">
        <v>2666</v>
      </c>
      <c r="K58" s="4">
        <v>1950</v>
      </c>
      <c r="L58" s="4">
        <v>716</v>
      </c>
      <c r="M58" s="9">
        <f t="shared" si="0"/>
        <v>0.73143285821455362</v>
      </c>
      <c r="N58">
        <f t="shared" si="1"/>
        <v>46</v>
      </c>
      <c r="P58" s="4">
        <f t="shared" si="2"/>
        <v>160669156</v>
      </c>
    </row>
    <row r="59" spans="1:16" x14ac:dyDescent="0.25">
      <c r="A59" t="s">
        <v>52</v>
      </c>
      <c r="B59" t="s">
        <v>163</v>
      </c>
      <c r="C59" s="4">
        <v>50735</v>
      </c>
      <c r="D59" s="4">
        <v>2974</v>
      </c>
      <c r="E59">
        <f t="shared" si="3"/>
        <v>67</v>
      </c>
      <c r="H59" t="s">
        <v>52</v>
      </c>
      <c r="I59" t="s">
        <v>163</v>
      </c>
      <c r="J59" s="4">
        <v>3882</v>
      </c>
      <c r="K59" s="4">
        <v>2671</v>
      </c>
      <c r="L59" s="4">
        <v>1211</v>
      </c>
      <c r="M59" s="9">
        <f t="shared" si="0"/>
        <v>0.68804739824832561</v>
      </c>
      <c r="N59">
        <f t="shared" si="1"/>
        <v>73</v>
      </c>
      <c r="P59" s="4">
        <f t="shared" si="2"/>
        <v>196953270</v>
      </c>
    </row>
    <row r="60" spans="1:16" x14ac:dyDescent="0.25">
      <c r="A60" t="s">
        <v>53</v>
      </c>
      <c r="B60" t="s">
        <v>164</v>
      </c>
      <c r="C60" s="4">
        <v>56500</v>
      </c>
      <c r="D60" s="4">
        <v>10371</v>
      </c>
      <c r="E60">
        <f t="shared" si="3"/>
        <v>35</v>
      </c>
      <c r="H60" t="s">
        <v>53</v>
      </c>
      <c r="I60" t="s">
        <v>164</v>
      </c>
      <c r="J60" s="4">
        <v>304</v>
      </c>
      <c r="K60" s="4">
        <v>221</v>
      </c>
      <c r="L60" s="4">
        <v>83</v>
      </c>
      <c r="M60" s="9">
        <f t="shared" si="0"/>
        <v>0.72697368421052633</v>
      </c>
      <c r="N60">
        <f t="shared" si="1"/>
        <v>50</v>
      </c>
      <c r="P60" s="4">
        <f t="shared" si="2"/>
        <v>17176000</v>
      </c>
    </row>
    <row r="61" spans="1:16" x14ac:dyDescent="0.25">
      <c r="A61" t="s">
        <v>54</v>
      </c>
      <c r="B61" t="s">
        <v>165</v>
      </c>
      <c r="C61" s="4">
        <v>53403</v>
      </c>
      <c r="D61" s="4">
        <v>6322</v>
      </c>
      <c r="E61">
        <f t="shared" si="3"/>
        <v>48</v>
      </c>
      <c r="H61" t="s">
        <v>54</v>
      </c>
      <c r="I61" t="s">
        <v>165</v>
      </c>
      <c r="J61" s="4">
        <v>1577</v>
      </c>
      <c r="K61" s="4">
        <v>1126</v>
      </c>
      <c r="L61" s="4">
        <v>451</v>
      </c>
      <c r="M61" s="9">
        <f t="shared" si="0"/>
        <v>0.71401395053899808</v>
      </c>
      <c r="N61">
        <f t="shared" si="1"/>
        <v>60</v>
      </c>
      <c r="P61" s="4">
        <f t="shared" si="2"/>
        <v>84216531</v>
      </c>
    </row>
    <row r="62" spans="1:16" x14ac:dyDescent="0.25">
      <c r="A62" t="s">
        <v>55</v>
      </c>
      <c r="B62" t="s">
        <v>166</v>
      </c>
      <c r="C62" s="4">
        <v>52332</v>
      </c>
      <c r="D62" s="4">
        <v>2535</v>
      </c>
      <c r="E62">
        <f t="shared" si="3"/>
        <v>54</v>
      </c>
      <c r="H62" t="s">
        <v>55</v>
      </c>
      <c r="I62" t="s">
        <v>166</v>
      </c>
      <c r="J62" s="4">
        <v>3586</v>
      </c>
      <c r="K62" s="4">
        <v>2659</v>
      </c>
      <c r="L62" s="4">
        <v>927</v>
      </c>
      <c r="M62" s="9">
        <f t="shared" si="0"/>
        <v>0.74149470161740105</v>
      </c>
      <c r="N62">
        <f t="shared" si="1"/>
        <v>40</v>
      </c>
      <c r="P62" s="4">
        <f t="shared" si="2"/>
        <v>187662552</v>
      </c>
    </row>
    <row r="63" spans="1:16" x14ac:dyDescent="0.25">
      <c r="A63" t="s">
        <v>56</v>
      </c>
      <c r="B63" t="s">
        <v>167</v>
      </c>
      <c r="C63" s="4">
        <v>60527</v>
      </c>
      <c r="D63" s="4">
        <v>954</v>
      </c>
      <c r="E63">
        <f t="shared" si="3"/>
        <v>15</v>
      </c>
      <c r="H63" t="s">
        <v>56</v>
      </c>
      <c r="I63" t="s">
        <v>167</v>
      </c>
      <c r="J63" s="4">
        <v>124324</v>
      </c>
      <c r="K63" s="4">
        <v>74344</v>
      </c>
      <c r="L63" s="4">
        <v>49980</v>
      </c>
      <c r="M63" s="9">
        <f t="shared" si="0"/>
        <v>0.5979859077893247</v>
      </c>
      <c r="N63">
        <f t="shared" si="1"/>
        <v>93</v>
      </c>
      <c r="P63" s="4">
        <f t="shared" si="2"/>
        <v>7524958748</v>
      </c>
    </row>
    <row r="64" spans="1:16" x14ac:dyDescent="0.25">
      <c r="A64" t="s">
        <v>57</v>
      </c>
      <c r="B64" t="s">
        <v>168</v>
      </c>
      <c r="C64" s="4">
        <v>59795</v>
      </c>
      <c r="D64" s="4">
        <v>2466</v>
      </c>
      <c r="E64">
        <f t="shared" si="3"/>
        <v>20</v>
      </c>
      <c r="H64" t="s">
        <v>57</v>
      </c>
      <c r="I64" t="s">
        <v>168</v>
      </c>
      <c r="J64" s="4">
        <v>14856</v>
      </c>
      <c r="K64" s="4">
        <v>9950</v>
      </c>
      <c r="L64" s="4">
        <v>4906</v>
      </c>
      <c r="M64" s="9">
        <f t="shared" si="0"/>
        <v>0.66976305869682284</v>
      </c>
      <c r="N64">
        <f t="shared" si="1"/>
        <v>77</v>
      </c>
      <c r="P64" s="4">
        <f t="shared" si="2"/>
        <v>888314520</v>
      </c>
    </row>
    <row r="65" spans="1:16" x14ac:dyDescent="0.25">
      <c r="A65" t="s">
        <v>58</v>
      </c>
      <c r="B65" t="s">
        <v>169</v>
      </c>
      <c r="C65" s="4">
        <v>52708</v>
      </c>
      <c r="D65" s="4">
        <v>11734</v>
      </c>
      <c r="E65">
        <f t="shared" si="3"/>
        <v>53</v>
      </c>
      <c r="H65" t="s">
        <v>58</v>
      </c>
      <c r="I65" t="s">
        <v>169</v>
      </c>
      <c r="J65" s="4">
        <v>347</v>
      </c>
      <c r="K65" s="4">
        <v>256</v>
      </c>
      <c r="L65" s="4">
        <v>91</v>
      </c>
      <c r="M65" s="9">
        <f t="shared" si="0"/>
        <v>0.73775216138328525</v>
      </c>
      <c r="N65">
        <f t="shared" si="1"/>
        <v>42</v>
      </c>
      <c r="P65" s="4">
        <f t="shared" si="2"/>
        <v>18289676</v>
      </c>
    </row>
    <row r="66" spans="1:16" x14ac:dyDescent="0.25">
      <c r="A66" t="s">
        <v>59</v>
      </c>
      <c r="B66" t="s">
        <v>170</v>
      </c>
      <c r="C66" s="4">
        <v>51000</v>
      </c>
      <c r="D66" s="4">
        <v>13419</v>
      </c>
      <c r="E66">
        <f t="shared" si="3"/>
        <v>64</v>
      </c>
      <c r="H66" t="s">
        <v>59</v>
      </c>
      <c r="I66" t="s">
        <v>170</v>
      </c>
      <c r="J66" s="4">
        <v>294</v>
      </c>
      <c r="K66" s="4">
        <v>225</v>
      </c>
      <c r="L66" s="4">
        <v>69</v>
      </c>
      <c r="M66" s="9">
        <f t="shared" si="0"/>
        <v>0.76530612244897955</v>
      </c>
      <c r="N66">
        <f t="shared" si="1"/>
        <v>26</v>
      </c>
      <c r="P66" s="4">
        <f t="shared" si="2"/>
        <v>14994000</v>
      </c>
    </row>
    <row r="67" spans="1:16" x14ac:dyDescent="0.25">
      <c r="A67" t="s">
        <v>60</v>
      </c>
      <c r="B67" t="s">
        <v>171</v>
      </c>
      <c r="C67" s="4">
        <v>48125</v>
      </c>
      <c r="D67" s="4">
        <v>7773</v>
      </c>
      <c r="E67">
        <f t="shared" si="3"/>
        <v>77</v>
      </c>
      <c r="H67" t="s">
        <v>60</v>
      </c>
      <c r="I67" t="s">
        <v>171</v>
      </c>
      <c r="J67" s="4">
        <v>191</v>
      </c>
      <c r="K67" s="4">
        <v>139</v>
      </c>
      <c r="L67" s="4">
        <v>52</v>
      </c>
      <c r="M67" s="9">
        <f t="shared" si="0"/>
        <v>0.72774869109947649</v>
      </c>
      <c r="N67">
        <f t="shared" si="1"/>
        <v>49</v>
      </c>
      <c r="P67" s="4">
        <f t="shared" si="2"/>
        <v>9191875</v>
      </c>
    </row>
    <row r="68" spans="1:16" x14ac:dyDescent="0.25">
      <c r="A68" t="s">
        <v>61</v>
      </c>
      <c r="B68" t="s">
        <v>172</v>
      </c>
      <c r="C68" s="4">
        <v>53188</v>
      </c>
      <c r="D68" s="4">
        <v>2351</v>
      </c>
      <c r="E68">
        <f t="shared" si="3"/>
        <v>49</v>
      </c>
      <c r="H68" t="s">
        <v>61</v>
      </c>
      <c r="I68" t="s">
        <v>172</v>
      </c>
      <c r="J68" s="4">
        <v>14205</v>
      </c>
      <c r="K68" s="4">
        <v>9320</v>
      </c>
      <c r="L68" s="4">
        <v>4885</v>
      </c>
      <c r="M68" s="9">
        <f t="shared" si="0"/>
        <v>0.65610700457585358</v>
      </c>
      <c r="N68">
        <f t="shared" si="1"/>
        <v>82</v>
      </c>
      <c r="P68" s="4">
        <f t="shared" si="2"/>
        <v>755535540</v>
      </c>
    </row>
    <row r="69" spans="1:16" x14ac:dyDescent="0.25">
      <c r="A69" t="s">
        <v>62</v>
      </c>
      <c r="B69" t="s">
        <v>173</v>
      </c>
      <c r="C69" s="4">
        <v>55649</v>
      </c>
      <c r="D69" s="4">
        <v>4945</v>
      </c>
      <c r="E69">
        <f t="shared" si="3"/>
        <v>38</v>
      </c>
      <c r="H69" t="s">
        <v>62</v>
      </c>
      <c r="I69" t="s">
        <v>173</v>
      </c>
      <c r="J69" s="4">
        <v>3373</v>
      </c>
      <c r="K69" s="4">
        <v>2514</v>
      </c>
      <c r="L69" s="4">
        <v>859</v>
      </c>
      <c r="M69" s="9">
        <f t="shared" si="0"/>
        <v>0.7453305662614883</v>
      </c>
      <c r="N69">
        <f t="shared" si="1"/>
        <v>38</v>
      </c>
      <c r="P69" s="4">
        <f t="shared" si="2"/>
        <v>187704077</v>
      </c>
    </row>
    <row r="70" spans="1:16" x14ac:dyDescent="0.25">
      <c r="A70" t="s">
        <v>63</v>
      </c>
      <c r="B70" t="s">
        <v>174</v>
      </c>
      <c r="C70" s="4">
        <v>46194</v>
      </c>
      <c r="D70" s="4">
        <v>2956</v>
      </c>
      <c r="E70">
        <f t="shared" si="3"/>
        <v>84</v>
      </c>
      <c r="H70" t="s">
        <v>63</v>
      </c>
      <c r="I70" t="s">
        <v>174</v>
      </c>
      <c r="J70" s="4">
        <v>1954</v>
      </c>
      <c r="K70" s="4">
        <v>1398</v>
      </c>
      <c r="L70" s="4">
        <v>556</v>
      </c>
      <c r="M70" s="9">
        <f t="shared" si="0"/>
        <v>0.71545547594677583</v>
      </c>
      <c r="N70">
        <f t="shared" si="1"/>
        <v>59</v>
      </c>
      <c r="P70" s="4">
        <f t="shared" si="2"/>
        <v>90263076</v>
      </c>
    </row>
    <row r="71" spans="1:16" x14ac:dyDescent="0.25">
      <c r="A71" t="s">
        <v>64</v>
      </c>
      <c r="B71" t="s">
        <v>175</v>
      </c>
      <c r="C71" s="4">
        <v>49032</v>
      </c>
      <c r="D71" s="4">
        <v>4353</v>
      </c>
      <c r="E71">
        <f t="shared" si="3"/>
        <v>73</v>
      </c>
      <c r="H71" t="s">
        <v>64</v>
      </c>
      <c r="I71" t="s">
        <v>175</v>
      </c>
      <c r="J71" s="4">
        <v>1546</v>
      </c>
      <c r="K71" s="4">
        <v>1244</v>
      </c>
      <c r="L71" s="4">
        <v>302</v>
      </c>
      <c r="M71" s="9">
        <f t="shared" si="0"/>
        <v>0.8046571798188874</v>
      </c>
      <c r="N71">
        <f t="shared" si="1"/>
        <v>9</v>
      </c>
      <c r="P71" s="4">
        <f t="shared" si="2"/>
        <v>75803472</v>
      </c>
    </row>
    <row r="72" spans="1:16" x14ac:dyDescent="0.25">
      <c r="A72" t="s">
        <v>65</v>
      </c>
      <c r="B72" t="s">
        <v>176</v>
      </c>
      <c r="C72" s="4">
        <v>51828</v>
      </c>
      <c r="D72" s="4">
        <v>5877</v>
      </c>
      <c r="E72">
        <f t="shared" si="3"/>
        <v>56</v>
      </c>
      <c r="H72" t="s">
        <v>65</v>
      </c>
      <c r="I72" t="s">
        <v>176</v>
      </c>
      <c r="J72" s="4">
        <v>2977</v>
      </c>
      <c r="K72" s="4">
        <v>2171</v>
      </c>
      <c r="L72" s="4">
        <v>806</v>
      </c>
      <c r="M72" s="9">
        <f t="shared" si="0"/>
        <v>0.72925764192139741</v>
      </c>
      <c r="N72">
        <f t="shared" si="1"/>
        <v>48</v>
      </c>
      <c r="P72" s="4">
        <f t="shared" si="2"/>
        <v>154291956</v>
      </c>
    </row>
    <row r="73" spans="1:16" x14ac:dyDescent="0.25">
      <c r="A73" t="s">
        <v>66</v>
      </c>
      <c r="B73" t="s">
        <v>177</v>
      </c>
      <c r="C73" s="4">
        <v>43388</v>
      </c>
      <c r="D73" s="4">
        <v>5128</v>
      </c>
      <c r="E73">
        <f t="shared" si="3"/>
        <v>89</v>
      </c>
      <c r="H73" t="s">
        <v>66</v>
      </c>
      <c r="I73" t="s">
        <v>177</v>
      </c>
      <c r="J73" s="4">
        <v>1867</v>
      </c>
      <c r="K73" s="4">
        <v>1416</v>
      </c>
      <c r="L73" s="4">
        <v>451</v>
      </c>
      <c r="M73" s="9">
        <f t="shared" si="0"/>
        <v>0.75843599357257629</v>
      </c>
      <c r="N73">
        <f t="shared" si="1"/>
        <v>32</v>
      </c>
      <c r="P73" s="4">
        <f t="shared" si="2"/>
        <v>81005396</v>
      </c>
    </row>
    <row r="74" spans="1:16" x14ac:dyDescent="0.25">
      <c r="A74" t="s">
        <v>67</v>
      </c>
      <c r="B74" t="s">
        <v>178</v>
      </c>
      <c r="C74" s="4">
        <v>59167</v>
      </c>
      <c r="D74" s="4">
        <v>2876</v>
      </c>
      <c r="E74">
        <f t="shared" si="3"/>
        <v>25</v>
      </c>
      <c r="H74" t="s">
        <v>67</v>
      </c>
      <c r="I74" t="s">
        <v>178</v>
      </c>
      <c r="J74" s="4">
        <v>6510</v>
      </c>
      <c r="K74" s="4">
        <v>4544</v>
      </c>
      <c r="L74" s="4">
        <v>1966</v>
      </c>
      <c r="M74" s="9">
        <f t="shared" ref="M74:M101" si="4">K74/J74</f>
        <v>0.69800307219662061</v>
      </c>
      <c r="N74">
        <f t="shared" ref="N74:N101" si="5">RANK(M74,M$9:M$101)</f>
        <v>66</v>
      </c>
      <c r="P74" s="4">
        <f t="shared" ref="P74:P101" si="6">J74*C74</f>
        <v>385177170</v>
      </c>
    </row>
    <row r="75" spans="1:16" x14ac:dyDescent="0.25">
      <c r="A75" t="s">
        <v>68</v>
      </c>
      <c r="B75" t="s">
        <v>179</v>
      </c>
      <c r="C75" s="4">
        <v>46452</v>
      </c>
      <c r="D75" s="4">
        <v>3865</v>
      </c>
      <c r="E75">
        <f t="shared" ref="E75:E101" si="7">RANK(C75,C$9:C$101)</f>
        <v>83</v>
      </c>
      <c r="H75" t="s">
        <v>68</v>
      </c>
      <c r="I75" t="s">
        <v>179</v>
      </c>
      <c r="J75" s="4">
        <v>1222</v>
      </c>
      <c r="K75" s="4">
        <v>1019</v>
      </c>
      <c r="L75" s="4">
        <v>203</v>
      </c>
      <c r="M75" s="9">
        <f t="shared" si="4"/>
        <v>0.83387888707037638</v>
      </c>
      <c r="N75">
        <f t="shared" si="5"/>
        <v>1</v>
      </c>
      <c r="P75" s="4">
        <f t="shared" si="6"/>
        <v>56764344</v>
      </c>
    </row>
    <row r="76" spans="1:16" x14ac:dyDescent="0.25">
      <c r="A76" t="s">
        <v>69</v>
      </c>
      <c r="B76" t="s">
        <v>180</v>
      </c>
      <c r="C76" s="4">
        <v>65543</v>
      </c>
      <c r="D76" s="4">
        <v>5212</v>
      </c>
      <c r="E76">
        <f t="shared" si="7"/>
        <v>7</v>
      </c>
      <c r="H76" t="s">
        <v>69</v>
      </c>
      <c r="I76" t="s">
        <v>180</v>
      </c>
      <c r="J76" s="4">
        <v>1228</v>
      </c>
      <c r="K76" s="4">
        <v>956</v>
      </c>
      <c r="L76" s="4">
        <v>272</v>
      </c>
      <c r="M76" s="9">
        <f t="shared" si="4"/>
        <v>0.77850162866449513</v>
      </c>
      <c r="N76">
        <f t="shared" si="5"/>
        <v>19</v>
      </c>
      <c r="P76" s="4">
        <f t="shared" si="6"/>
        <v>80486804</v>
      </c>
    </row>
    <row r="77" spans="1:16" x14ac:dyDescent="0.25">
      <c r="A77" t="s">
        <v>70</v>
      </c>
      <c r="B77" t="s">
        <v>181</v>
      </c>
      <c r="C77" s="4">
        <v>59040</v>
      </c>
      <c r="D77" s="4">
        <v>4526</v>
      </c>
      <c r="E77">
        <f t="shared" si="7"/>
        <v>26</v>
      </c>
      <c r="H77" t="s">
        <v>70</v>
      </c>
      <c r="I77" t="s">
        <v>181</v>
      </c>
      <c r="J77" s="4">
        <v>3905</v>
      </c>
      <c r="K77" s="4">
        <v>2803</v>
      </c>
      <c r="L77" s="4">
        <v>1102</v>
      </c>
      <c r="M77" s="9">
        <f t="shared" si="4"/>
        <v>0.71779769526248405</v>
      </c>
      <c r="N77">
        <f t="shared" si="5"/>
        <v>56</v>
      </c>
      <c r="P77" s="4">
        <f t="shared" si="6"/>
        <v>230551200</v>
      </c>
    </row>
    <row r="78" spans="1:16" x14ac:dyDescent="0.25">
      <c r="A78" t="s">
        <v>71</v>
      </c>
      <c r="B78" t="s">
        <v>182</v>
      </c>
      <c r="C78" s="4">
        <v>64511</v>
      </c>
      <c r="D78" s="4">
        <v>6663</v>
      </c>
      <c r="E78">
        <f t="shared" si="7"/>
        <v>9</v>
      </c>
      <c r="H78" t="s">
        <v>71</v>
      </c>
      <c r="I78" t="s">
        <v>182</v>
      </c>
      <c r="J78" s="4">
        <v>3022</v>
      </c>
      <c r="K78" s="4">
        <v>2294</v>
      </c>
      <c r="L78" s="4">
        <v>728</v>
      </c>
      <c r="M78" s="9">
        <f t="shared" si="4"/>
        <v>0.75909993381866314</v>
      </c>
      <c r="N78">
        <f t="shared" si="5"/>
        <v>30</v>
      </c>
      <c r="P78" s="4">
        <f t="shared" si="6"/>
        <v>194952242</v>
      </c>
    </row>
    <row r="79" spans="1:16" x14ac:dyDescent="0.25">
      <c r="A79" t="s">
        <v>72</v>
      </c>
      <c r="B79" t="s">
        <v>183</v>
      </c>
      <c r="C79" s="4">
        <v>62305</v>
      </c>
      <c r="D79" s="4">
        <v>3435</v>
      </c>
      <c r="E79">
        <f t="shared" si="7"/>
        <v>13</v>
      </c>
      <c r="H79" t="s">
        <v>72</v>
      </c>
      <c r="I79" t="s">
        <v>183</v>
      </c>
      <c r="J79" s="4">
        <v>12947</v>
      </c>
      <c r="K79" s="4">
        <v>9381</v>
      </c>
      <c r="L79" s="4">
        <v>3566</v>
      </c>
      <c r="M79" s="9">
        <f t="shared" si="4"/>
        <v>0.72456939831621225</v>
      </c>
      <c r="N79">
        <f t="shared" si="5"/>
        <v>51</v>
      </c>
      <c r="P79" s="4">
        <f t="shared" si="6"/>
        <v>806662835</v>
      </c>
    </row>
    <row r="80" spans="1:16" x14ac:dyDescent="0.25">
      <c r="A80" t="s">
        <v>73</v>
      </c>
      <c r="B80" t="s">
        <v>184</v>
      </c>
      <c r="C80" s="4">
        <v>67719</v>
      </c>
      <c r="D80" s="4">
        <v>5941</v>
      </c>
      <c r="E80">
        <f t="shared" si="7"/>
        <v>6</v>
      </c>
      <c r="H80" t="s">
        <v>73</v>
      </c>
      <c r="I80" t="s">
        <v>184</v>
      </c>
      <c r="J80" s="4">
        <v>2052</v>
      </c>
      <c r="K80" s="4">
        <v>1705</v>
      </c>
      <c r="L80" s="4">
        <v>347</v>
      </c>
      <c r="M80" s="9">
        <f t="shared" si="4"/>
        <v>0.83089668615984402</v>
      </c>
      <c r="N80">
        <f t="shared" si="5"/>
        <v>2</v>
      </c>
      <c r="P80" s="4">
        <f t="shared" si="6"/>
        <v>138959388</v>
      </c>
    </row>
    <row r="81" spans="1:16" x14ac:dyDescent="0.25">
      <c r="A81" t="s">
        <v>74</v>
      </c>
      <c r="B81" t="s">
        <v>185</v>
      </c>
      <c r="C81" s="4">
        <v>48808</v>
      </c>
      <c r="D81" s="4">
        <v>3503</v>
      </c>
      <c r="E81">
        <f t="shared" si="7"/>
        <v>75</v>
      </c>
      <c r="H81" t="s">
        <v>74</v>
      </c>
      <c r="I81" t="s">
        <v>185</v>
      </c>
      <c r="J81" s="4">
        <v>4519</v>
      </c>
      <c r="K81" s="4">
        <v>3296</v>
      </c>
      <c r="L81" s="4">
        <v>1223</v>
      </c>
      <c r="M81" s="9">
        <f t="shared" si="4"/>
        <v>0.72936490373976548</v>
      </c>
      <c r="N81">
        <f t="shared" si="5"/>
        <v>47</v>
      </c>
      <c r="P81" s="4">
        <f t="shared" si="6"/>
        <v>220563352</v>
      </c>
    </row>
    <row r="82" spans="1:16" x14ac:dyDescent="0.25">
      <c r="A82" t="s">
        <v>75</v>
      </c>
      <c r="B82" t="s">
        <v>186</v>
      </c>
      <c r="C82" s="4">
        <v>47917</v>
      </c>
      <c r="D82" s="4">
        <v>4016</v>
      </c>
      <c r="E82">
        <f t="shared" si="7"/>
        <v>78</v>
      </c>
      <c r="H82" t="s">
        <v>75</v>
      </c>
      <c r="I82" t="s">
        <v>186</v>
      </c>
      <c r="J82" s="4">
        <v>3704</v>
      </c>
      <c r="K82" s="4">
        <v>2811</v>
      </c>
      <c r="L82" s="4">
        <v>893</v>
      </c>
      <c r="M82" s="9">
        <f t="shared" si="4"/>
        <v>0.75890928725701945</v>
      </c>
      <c r="N82">
        <f t="shared" si="5"/>
        <v>31</v>
      </c>
      <c r="P82" s="4">
        <f t="shared" si="6"/>
        <v>177484568</v>
      </c>
    </row>
    <row r="83" spans="1:16" x14ac:dyDescent="0.25">
      <c r="A83" t="s">
        <v>76</v>
      </c>
      <c r="B83" t="s">
        <v>187</v>
      </c>
      <c r="C83" s="4">
        <v>56250</v>
      </c>
      <c r="D83" s="4">
        <v>13635</v>
      </c>
      <c r="E83">
        <f t="shared" si="7"/>
        <v>37</v>
      </c>
      <c r="H83" t="s">
        <v>76</v>
      </c>
      <c r="I83" t="s">
        <v>187</v>
      </c>
      <c r="J83" s="4">
        <v>623</v>
      </c>
      <c r="K83" s="4">
        <v>497</v>
      </c>
      <c r="L83" s="4">
        <v>126</v>
      </c>
      <c r="M83" s="9">
        <f t="shared" si="4"/>
        <v>0.797752808988764</v>
      </c>
      <c r="N83">
        <f t="shared" si="5"/>
        <v>10</v>
      </c>
      <c r="P83" s="4">
        <f t="shared" si="6"/>
        <v>35043750</v>
      </c>
    </row>
    <row r="84" spans="1:16" x14ac:dyDescent="0.25">
      <c r="A84" t="s">
        <v>77</v>
      </c>
      <c r="B84" t="s">
        <v>188</v>
      </c>
      <c r="C84" s="4">
        <v>51502</v>
      </c>
      <c r="D84" s="4">
        <v>4708</v>
      </c>
      <c r="E84">
        <f t="shared" si="7"/>
        <v>61</v>
      </c>
      <c r="H84" t="s">
        <v>77</v>
      </c>
      <c r="I84" t="s">
        <v>188</v>
      </c>
      <c r="J84" s="4">
        <v>5157</v>
      </c>
      <c r="K84" s="4">
        <v>3641</v>
      </c>
      <c r="L84" s="4">
        <v>1516</v>
      </c>
      <c r="M84" s="9">
        <f t="shared" si="4"/>
        <v>0.70603063796781074</v>
      </c>
      <c r="N84">
        <f t="shared" si="5"/>
        <v>62</v>
      </c>
      <c r="P84" s="4">
        <f t="shared" si="6"/>
        <v>265595814</v>
      </c>
    </row>
    <row r="85" spans="1:16" x14ac:dyDescent="0.25">
      <c r="A85" t="s">
        <v>78</v>
      </c>
      <c r="B85" t="s">
        <v>189</v>
      </c>
      <c r="C85" s="4">
        <v>82032</v>
      </c>
      <c r="D85" s="4">
        <v>1552</v>
      </c>
      <c r="E85">
        <f t="shared" si="7"/>
        <v>1</v>
      </c>
      <c r="H85" t="s">
        <v>78</v>
      </c>
      <c r="I85" t="s">
        <v>189</v>
      </c>
      <c r="J85" s="4">
        <v>66260</v>
      </c>
      <c r="K85" s="4">
        <v>45679</v>
      </c>
      <c r="L85" s="4">
        <v>20581</v>
      </c>
      <c r="M85" s="9">
        <f t="shared" si="4"/>
        <v>0.68939028071234532</v>
      </c>
      <c r="N85">
        <f t="shared" si="5"/>
        <v>71</v>
      </c>
      <c r="P85" s="4">
        <f t="shared" si="6"/>
        <v>5435440320</v>
      </c>
    </row>
    <row r="86" spans="1:16" x14ac:dyDescent="0.25">
      <c r="A86" t="s">
        <v>79</v>
      </c>
      <c r="B86" t="s">
        <v>190</v>
      </c>
      <c r="C86" s="4">
        <v>68682</v>
      </c>
      <c r="D86" s="4">
        <v>4302</v>
      </c>
      <c r="E86">
        <f t="shared" si="7"/>
        <v>5</v>
      </c>
      <c r="H86" t="s">
        <v>79</v>
      </c>
      <c r="I86" t="s">
        <v>190</v>
      </c>
      <c r="J86" s="4">
        <v>8501</v>
      </c>
      <c r="K86" s="4">
        <v>6637</v>
      </c>
      <c r="L86" s="4">
        <v>1864</v>
      </c>
      <c r="M86" s="9">
        <f t="shared" si="4"/>
        <v>0.78073167862604398</v>
      </c>
      <c r="N86">
        <f t="shared" si="5"/>
        <v>17</v>
      </c>
      <c r="P86" s="4">
        <f t="shared" si="6"/>
        <v>583865682</v>
      </c>
    </row>
    <row r="87" spans="1:16" x14ac:dyDescent="0.25">
      <c r="A87" t="s">
        <v>80</v>
      </c>
      <c r="B87" t="s">
        <v>191</v>
      </c>
      <c r="C87" s="4">
        <v>49745</v>
      </c>
      <c r="D87" s="4">
        <v>1994</v>
      </c>
      <c r="E87">
        <f t="shared" si="7"/>
        <v>71</v>
      </c>
      <c r="H87" t="s">
        <v>80</v>
      </c>
      <c r="I87" t="s">
        <v>191</v>
      </c>
      <c r="J87" s="4">
        <v>14732</v>
      </c>
      <c r="K87" s="4">
        <v>9863</v>
      </c>
      <c r="L87" s="4">
        <v>4869</v>
      </c>
      <c r="M87" s="9">
        <f t="shared" si="4"/>
        <v>0.66949497692098836</v>
      </c>
      <c r="N87">
        <f t="shared" si="5"/>
        <v>78</v>
      </c>
      <c r="P87" s="4">
        <f t="shared" si="6"/>
        <v>732843340</v>
      </c>
    </row>
    <row r="88" spans="1:16" x14ac:dyDescent="0.25">
      <c r="A88" t="s">
        <v>81</v>
      </c>
      <c r="B88" t="s">
        <v>192</v>
      </c>
      <c r="C88" s="4">
        <v>70389</v>
      </c>
      <c r="D88" s="4">
        <v>2819</v>
      </c>
      <c r="E88">
        <f t="shared" si="7"/>
        <v>4</v>
      </c>
      <c r="H88" t="s">
        <v>81</v>
      </c>
      <c r="I88" t="s">
        <v>192</v>
      </c>
      <c r="J88" s="4">
        <v>6600</v>
      </c>
      <c r="K88" s="4">
        <v>4734</v>
      </c>
      <c r="L88" s="4">
        <v>1866</v>
      </c>
      <c r="M88" s="9">
        <f t="shared" si="4"/>
        <v>0.71727272727272728</v>
      </c>
      <c r="N88">
        <f t="shared" si="5"/>
        <v>57</v>
      </c>
      <c r="P88" s="4">
        <f t="shared" si="6"/>
        <v>464567400</v>
      </c>
    </row>
    <row r="89" spans="1:16" x14ac:dyDescent="0.25">
      <c r="A89" t="s">
        <v>82</v>
      </c>
      <c r="B89" t="s">
        <v>193</v>
      </c>
      <c r="C89" s="4">
        <v>45371</v>
      </c>
      <c r="D89" s="4">
        <v>3295</v>
      </c>
      <c r="E89">
        <f t="shared" si="7"/>
        <v>86</v>
      </c>
      <c r="H89" t="s">
        <v>82</v>
      </c>
      <c r="I89" t="s">
        <v>193</v>
      </c>
      <c r="J89" s="4">
        <v>2273</v>
      </c>
      <c r="K89" s="4">
        <v>1564</v>
      </c>
      <c r="L89" s="4">
        <v>709</v>
      </c>
      <c r="M89" s="9">
        <f t="shared" si="4"/>
        <v>0.68807743070831495</v>
      </c>
      <c r="N89">
        <f t="shared" si="5"/>
        <v>72</v>
      </c>
      <c r="P89" s="4">
        <f t="shared" si="6"/>
        <v>103128283</v>
      </c>
    </row>
    <row r="90" spans="1:16" x14ac:dyDescent="0.25">
      <c r="A90" t="s">
        <v>83</v>
      </c>
      <c r="B90" t="s">
        <v>194</v>
      </c>
      <c r="C90" s="4">
        <v>50781</v>
      </c>
      <c r="D90" s="4">
        <v>5288</v>
      </c>
      <c r="E90">
        <f t="shared" si="7"/>
        <v>65</v>
      </c>
      <c r="H90" t="s">
        <v>83</v>
      </c>
      <c r="I90" t="s">
        <v>194</v>
      </c>
      <c r="J90" s="4">
        <v>1368</v>
      </c>
      <c r="K90" s="4">
        <v>1056</v>
      </c>
      <c r="L90" s="4">
        <v>312</v>
      </c>
      <c r="M90" s="9">
        <f t="shared" si="4"/>
        <v>0.77192982456140347</v>
      </c>
      <c r="N90">
        <f t="shared" si="5"/>
        <v>22</v>
      </c>
      <c r="P90" s="4">
        <f t="shared" si="6"/>
        <v>69468408</v>
      </c>
    </row>
    <row r="91" spans="1:16" x14ac:dyDescent="0.25">
      <c r="A91" t="s">
        <v>84</v>
      </c>
      <c r="B91" t="s">
        <v>195</v>
      </c>
      <c r="C91" s="4">
        <v>48269</v>
      </c>
      <c r="D91" s="4">
        <v>6525</v>
      </c>
      <c r="E91">
        <f t="shared" si="7"/>
        <v>76</v>
      </c>
      <c r="H91" t="s">
        <v>84</v>
      </c>
      <c r="I91" t="s">
        <v>195</v>
      </c>
      <c r="J91" s="4">
        <v>544</v>
      </c>
      <c r="K91" s="4">
        <v>392</v>
      </c>
      <c r="L91" s="4">
        <v>152</v>
      </c>
      <c r="M91" s="9">
        <f t="shared" si="4"/>
        <v>0.72058823529411764</v>
      </c>
      <c r="N91">
        <f t="shared" si="5"/>
        <v>55</v>
      </c>
      <c r="P91" s="4">
        <f t="shared" si="6"/>
        <v>26258336</v>
      </c>
    </row>
    <row r="92" spans="1:16" x14ac:dyDescent="0.25">
      <c r="A92" t="s">
        <v>85</v>
      </c>
      <c r="B92" t="s">
        <v>196</v>
      </c>
      <c r="C92" s="4">
        <v>63986</v>
      </c>
      <c r="D92" s="4">
        <v>4945</v>
      </c>
      <c r="E92">
        <f t="shared" si="7"/>
        <v>12</v>
      </c>
      <c r="H92" t="s">
        <v>85</v>
      </c>
      <c r="I92" t="s">
        <v>196</v>
      </c>
      <c r="J92" s="4">
        <v>2418</v>
      </c>
      <c r="K92" s="4">
        <v>1984</v>
      </c>
      <c r="L92" s="4">
        <v>434</v>
      </c>
      <c r="M92" s="9">
        <f t="shared" si="4"/>
        <v>0.82051282051282048</v>
      </c>
      <c r="N92">
        <f t="shared" si="5"/>
        <v>3</v>
      </c>
      <c r="P92" s="4">
        <f t="shared" si="6"/>
        <v>154718148</v>
      </c>
    </row>
    <row r="93" spans="1:16" x14ac:dyDescent="0.25">
      <c r="A93" t="s">
        <v>86</v>
      </c>
      <c r="B93" t="s">
        <v>197</v>
      </c>
      <c r="C93" s="4">
        <v>51821</v>
      </c>
      <c r="D93" s="4">
        <v>2655</v>
      </c>
      <c r="E93">
        <f t="shared" si="7"/>
        <v>57</v>
      </c>
      <c r="H93" t="s">
        <v>86</v>
      </c>
      <c r="I93" t="s">
        <v>197</v>
      </c>
      <c r="J93" s="4">
        <v>2244</v>
      </c>
      <c r="K93" s="4">
        <v>1763</v>
      </c>
      <c r="L93" s="4">
        <v>481</v>
      </c>
      <c r="M93" s="9">
        <f t="shared" si="4"/>
        <v>0.785650623885918</v>
      </c>
      <c r="N93">
        <f t="shared" si="5"/>
        <v>14</v>
      </c>
      <c r="P93" s="4">
        <f t="shared" si="6"/>
        <v>116286324</v>
      </c>
    </row>
    <row r="94" spans="1:16" x14ac:dyDescent="0.25">
      <c r="A94" t="s">
        <v>87</v>
      </c>
      <c r="B94" t="s">
        <v>198</v>
      </c>
      <c r="C94" s="4">
        <v>59432</v>
      </c>
      <c r="D94" s="4">
        <v>24245</v>
      </c>
      <c r="E94">
        <f t="shared" si="7"/>
        <v>21</v>
      </c>
      <c r="H94" t="s">
        <v>87</v>
      </c>
      <c r="I94" t="s">
        <v>198</v>
      </c>
      <c r="J94" s="4">
        <v>277</v>
      </c>
      <c r="K94" s="4">
        <v>212</v>
      </c>
      <c r="L94" s="4">
        <v>65</v>
      </c>
      <c r="M94" s="9">
        <f t="shared" si="4"/>
        <v>0.76534296028880866</v>
      </c>
      <c r="N94">
        <f t="shared" si="5"/>
        <v>25</v>
      </c>
      <c r="P94" s="4">
        <f t="shared" si="6"/>
        <v>16462664</v>
      </c>
    </row>
    <row r="95" spans="1:16" x14ac:dyDescent="0.25">
      <c r="A95" t="s">
        <v>88</v>
      </c>
      <c r="B95" t="s">
        <v>199</v>
      </c>
      <c r="C95" s="4">
        <v>51034</v>
      </c>
      <c r="D95" s="4">
        <v>2708</v>
      </c>
      <c r="E95">
        <f t="shared" si="7"/>
        <v>63</v>
      </c>
      <c r="H95" t="s">
        <v>88</v>
      </c>
      <c r="I95" t="s">
        <v>199</v>
      </c>
      <c r="J95" s="4">
        <v>2176</v>
      </c>
      <c r="K95" s="4">
        <v>1324</v>
      </c>
      <c r="L95" s="4">
        <v>852</v>
      </c>
      <c r="M95" s="9">
        <f t="shared" si="4"/>
        <v>0.60845588235294112</v>
      </c>
      <c r="N95">
        <f t="shared" si="5"/>
        <v>92</v>
      </c>
      <c r="P95" s="4">
        <f t="shared" si="6"/>
        <v>111049984</v>
      </c>
    </row>
    <row r="96" spans="1:16" x14ac:dyDescent="0.25">
      <c r="A96" t="s">
        <v>89</v>
      </c>
      <c r="B96" t="s">
        <v>200</v>
      </c>
      <c r="C96" s="4">
        <v>55324</v>
      </c>
      <c r="D96" s="4">
        <v>5871</v>
      </c>
      <c r="E96">
        <f t="shared" si="7"/>
        <v>39</v>
      </c>
      <c r="H96" t="s">
        <v>89</v>
      </c>
      <c r="I96" t="s">
        <v>200</v>
      </c>
      <c r="J96" s="4">
        <v>1865</v>
      </c>
      <c r="K96" s="4">
        <v>1385</v>
      </c>
      <c r="L96" s="4">
        <v>480</v>
      </c>
      <c r="M96" s="9">
        <f t="shared" si="4"/>
        <v>0.74262734584450407</v>
      </c>
      <c r="N96">
        <f t="shared" si="5"/>
        <v>39</v>
      </c>
      <c r="P96" s="4">
        <f t="shared" si="6"/>
        <v>103179260</v>
      </c>
    </row>
    <row r="97" spans="1:16" x14ac:dyDescent="0.25">
      <c r="A97" t="s">
        <v>90</v>
      </c>
      <c r="B97" t="s">
        <v>201</v>
      </c>
      <c r="C97" s="4">
        <v>71430</v>
      </c>
      <c r="D97" s="4">
        <v>4082</v>
      </c>
      <c r="E97">
        <f t="shared" si="7"/>
        <v>3</v>
      </c>
      <c r="H97" t="s">
        <v>90</v>
      </c>
      <c r="I97" t="s">
        <v>201</v>
      </c>
      <c r="J97" s="4">
        <v>8185</v>
      </c>
      <c r="K97" s="4">
        <v>6405</v>
      </c>
      <c r="L97" s="4">
        <v>1780</v>
      </c>
      <c r="M97" s="9">
        <f t="shared" si="4"/>
        <v>0.78252901649358586</v>
      </c>
      <c r="N97">
        <f t="shared" si="5"/>
        <v>16</v>
      </c>
      <c r="P97" s="4">
        <f t="shared" si="6"/>
        <v>584654550</v>
      </c>
    </row>
    <row r="98" spans="1:16" x14ac:dyDescent="0.25">
      <c r="A98" t="s">
        <v>91</v>
      </c>
      <c r="B98" t="s">
        <v>202</v>
      </c>
      <c r="C98" s="4">
        <v>56456</v>
      </c>
      <c r="D98" s="4">
        <v>7774</v>
      </c>
      <c r="E98">
        <f t="shared" si="7"/>
        <v>36</v>
      </c>
      <c r="H98" t="s">
        <v>91</v>
      </c>
      <c r="I98" t="s">
        <v>202</v>
      </c>
      <c r="J98" s="4">
        <v>3708</v>
      </c>
      <c r="K98" s="4">
        <v>2378</v>
      </c>
      <c r="L98" s="4">
        <v>1330</v>
      </c>
      <c r="M98" s="9">
        <f t="shared" si="4"/>
        <v>0.64131607335490826</v>
      </c>
      <c r="N98">
        <f t="shared" si="5"/>
        <v>86</v>
      </c>
      <c r="P98" s="4">
        <f t="shared" si="6"/>
        <v>209338848</v>
      </c>
    </row>
    <row r="99" spans="1:16" x14ac:dyDescent="0.25">
      <c r="A99" t="s">
        <v>92</v>
      </c>
      <c r="B99" t="s">
        <v>203</v>
      </c>
      <c r="C99" s="4">
        <v>46188</v>
      </c>
      <c r="D99" s="4">
        <v>6001</v>
      </c>
      <c r="E99">
        <f t="shared" si="7"/>
        <v>85</v>
      </c>
      <c r="H99" t="s">
        <v>92</v>
      </c>
      <c r="I99" t="s">
        <v>203</v>
      </c>
      <c r="J99" s="4">
        <v>1507</v>
      </c>
      <c r="K99" s="4">
        <v>1200</v>
      </c>
      <c r="L99" s="4">
        <v>307</v>
      </c>
      <c r="M99" s="9">
        <f t="shared" si="4"/>
        <v>0.79628400796284005</v>
      </c>
      <c r="N99">
        <f t="shared" si="5"/>
        <v>12</v>
      </c>
      <c r="P99" s="4">
        <f t="shared" si="6"/>
        <v>69605316</v>
      </c>
    </row>
    <row r="100" spans="1:16" x14ac:dyDescent="0.25">
      <c r="A100" t="s">
        <v>93</v>
      </c>
      <c r="B100" t="s">
        <v>204</v>
      </c>
      <c r="C100" s="4">
        <v>51591</v>
      </c>
      <c r="D100" s="4">
        <v>3343</v>
      </c>
      <c r="E100">
        <f t="shared" si="7"/>
        <v>60</v>
      </c>
      <c r="H100" t="s">
        <v>93</v>
      </c>
      <c r="I100" t="s">
        <v>204</v>
      </c>
      <c r="J100" s="4">
        <v>346</v>
      </c>
      <c r="K100" s="4">
        <v>232</v>
      </c>
      <c r="L100" s="4">
        <v>114</v>
      </c>
      <c r="M100" s="9">
        <f t="shared" si="4"/>
        <v>0.67052023121387283</v>
      </c>
      <c r="N100">
        <f t="shared" si="5"/>
        <v>76</v>
      </c>
      <c r="P100" s="4">
        <f t="shared" si="6"/>
        <v>17850486</v>
      </c>
    </row>
    <row r="101" spans="1:16" x14ac:dyDescent="0.25">
      <c r="A101" t="s">
        <v>94</v>
      </c>
      <c r="B101" t="s">
        <v>205</v>
      </c>
      <c r="C101" s="4">
        <v>60298</v>
      </c>
      <c r="D101" s="4">
        <v>3212</v>
      </c>
      <c r="E101">
        <f t="shared" si="7"/>
        <v>18</v>
      </c>
      <c r="H101" t="s">
        <v>94</v>
      </c>
      <c r="I101" t="s">
        <v>205</v>
      </c>
      <c r="J101" s="4">
        <v>5656</v>
      </c>
      <c r="K101" s="4">
        <v>4048</v>
      </c>
      <c r="L101" s="4">
        <v>1608</v>
      </c>
      <c r="M101" s="9">
        <f t="shared" si="4"/>
        <v>0.71570014144271565</v>
      </c>
      <c r="N101">
        <f t="shared" si="5"/>
        <v>58</v>
      </c>
      <c r="P101" s="4">
        <f t="shared" si="6"/>
        <v>341045488</v>
      </c>
    </row>
    <row r="103" spans="1:16" x14ac:dyDescent="0.25">
      <c r="A103" t="s">
        <v>214</v>
      </c>
      <c r="C103" s="4">
        <f>P103/J103</f>
        <v>66202.849507518753</v>
      </c>
      <c r="H103" t="s">
        <v>214</v>
      </c>
      <c r="J103" s="4">
        <f>J85+J63+J36</f>
        <v>408645</v>
      </c>
      <c r="P103" s="4">
        <f>P85+P63+P36</f>
        <v>27053463437</v>
      </c>
    </row>
    <row r="104" spans="1:16" x14ac:dyDescent="0.25">
      <c r="A104" t="s">
        <v>207</v>
      </c>
      <c r="C104" s="4">
        <f>P104/J104</f>
        <v>56047.886801253459</v>
      </c>
      <c r="H104" t="s">
        <v>207</v>
      </c>
      <c r="J104" s="4">
        <f>J9+J18+J30+J32+J35+J42+J48+J64+J68+J79+J87</f>
        <v>152219</v>
      </c>
      <c r="P104" s="4">
        <f>P9+P18+P30+P32+P35+P42+P48+P64+P68+P79+P87</f>
        <v>8531553281</v>
      </c>
    </row>
    <row r="105" spans="1:16" x14ac:dyDescent="0.25">
      <c r="A105" t="s">
        <v>209</v>
      </c>
      <c r="C105" s="4">
        <f>P105/J105</f>
        <v>61030.214242196686</v>
      </c>
      <c r="H105" t="s">
        <v>209</v>
      </c>
      <c r="J105" s="4">
        <f>J15+J21+J25+J27+J31+J74+J77+J81+J84+J88+J97+J98+J101</f>
        <v>70579</v>
      </c>
      <c r="P105" s="4">
        <f>P15+P21+P25+P27+P31+P74+P77+P81+P84+P88+P97+P98+P101</f>
        <v>4307451491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abSelected="1" workbookViewId="0">
      <pane ySplit="6" topLeftCell="A7" activePane="bottomLeft" state="frozen"/>
      <selection pane="bottomLeft" activeCell="F12" sqref="F12"/>
    </sheetView>
  </sheetViews>
  <sheetFormatPr defaultRowHeight="13.8" x14ac:dyDescent="0.25"/>
  <cols>
    <col min="1" max="1" width="16.796875" customWidth="1"/>
    <col min="2" max="2" width="16.59765625" customWidth="1"/>
    <col min="3" max="3" width="10.296875" customWidth="1"/>
  </cols>
  <sheetData>
    <row r="1" spans="1:3" x14ac:dyDescent="0.25">
      <c r="A1" s="1" t="s">
        <v>210</v>
      </c>
    </row>
    <row r="2" spans="1:3" x14ac:dyDescent="0.25">
      <c r="A2" t="s">
        <v>211</v>
      </c>
    </row>
    <row r="3" spans="1:3" x14ac:dyDescent="0.25">
      <c r="A3" t="s">
        <v>212</v>
      </c>
    </row>
    <row r="5" spans="1:3" s="2" customFormat="1" ht="69" x14ac:dyDescent="0.25">
      <c r="A5" s="2" t="s">
        <v>1</v>
      </c>
      <c r="B5" s="5" t="s">
        <v>213</v>
      </c>
      <c r="C5" s="3" t="s">
        <v>109</v>
      </c>
    </row>
    <row r="6" spans="1:3" x14ac:dyDescent="0.25">
      <c r="A6" s="1" t="s">
        <v>96</v>
      </c>
      <c r="B6" s="6">
        <v>61439</v>
      </c>
      <c r="C6" s="7" t="s">
        <v>110</v>
      </c>
    </row>
    <row r="7" spans="1:3" x14ac:dyDescent="0.25">
      <c r="A7" t="s">
        <v>189</v>
      </c>
      <c r="B7" s="4">
        <v>82032</v>
      </c>
      <c r="C7">
        <v>1</v>
      </c>
    </row>
    <row r="8" spans="1:3" x14ac:dyDescent="0.25">
      <c r="A8" t="s">
        <v>125</v>
      </c>
      <c r="B8" s="4">
        <v>71846</v>
      </c>
      <c r="C8">
        <v>2</v>
      </c>
    </row>
    <row r="9" spans="1:3" x14ac:dyDescent="0.25">
      <c r="A9" t="s">
        <v>201</v>
      </c>
      <c r="B9" s="4">
        <v>71430</v>
      </c>
      <c r="C9">
        <v>3</v>
      </c>
    </row>
    <row r="10" spans="1:3" x14ac:dyDescent="0.25">
      <c r="A10" t="s">
        <v>192</v>
      </c>
      <c r="B10" s="4">
        <v>70389</v>
      </c>
      <c r="C10">
        <v>4</v>
      </c>
    </row>
    <row r="11" spans="1:3" x14ac:dyDescent="0.25">
      <c r="A11" t="s">
        <v>190</v>
      </c>
      <c r="B11" s="4">
        <v>68682</v>
      </c>
      <c r="C11">
        <v>5</v>
      </c>
    </row>
    <row r="12" spans="1:3" x14ac:dyDescent="0.25">
      <c r="A12" t="s">
        <v>184</v>
      </c>
      <c r="B12" s="4">
        <v>67719</v>
      </c>
      <c r="C12">
        <v>6</v>
      </c>
    </row>
    <row r="13" spans="1:3" x14ac:dyDescent="0.25">
      <c r="A13" t="s">
        <v>180</v>
      </c>
      <c r="B13" s="4">
        <v>65543</v>
      </c>
      <c r="C13">
        <v>7</v>
      </c>
    </row>
    <row r="14" spans="1:3" x14ac:dyDescent="0.25">
      <c r="A14" t="s">
        <v>140</v>
      </c>
      <c r="B14" s="4">
        <v>64629</v>
      </c>
      <c r="C14">
        <v>8</v>
      </c>
    </row>
    <row r="15" spans="1:3" x14ac:dyDescent="0.25">
      <c r="A15" t="s">
        <v>182</v>
      </c>
      <c r="B15" s="4">
        <v>64511</v>
      </c>
      <c r="C15">
        <v>9</v>
      </c>
    </row>
    <row r="16" spans="1:3" x14ac:dyDescent="0.25">
      <c r="A16" t="s">
        <v>153</v>
      </c>
      <c r="B16" s="4">
        <v>64210</v>
      </c>
      <c r="C16">
        <v>10</v>
      </c>
    </row>
    <row r="17" spans="1:3" x14ac:dyDescent="0.25">
      <c r="A17" t="s">
        <v>149</v>
      </c>
      <c r="B17" s="4">
        <v>64053</v>
      </c>
      <c r="C17">
        <v>11</v>
      </c>
    </row>
    <row r="18" spans="1:3" x14ac:dyDescent="0.25">
      <c r="A18" t="s">
        <v>196</v>
      </c>
      <c r="B18" s="4">
        <v>63986</v>
      </c>
      <c r="C18">
        <v>12</v>
      </c>
    </row>
    <row r="19" spans="1:3" x14ac:dyDescent="0.25">
      <c r="A19" t="s">
        <v>183</v>
      </c>
      <c r="B19" s="4">
        <v>62305</v>
      </c>
      <c r="C19">
        <v>13</v>
      </c>
    </row>
    <row r="20" spans="1:3" x14ac:dyDescent="0.25">
      <c r="A20" t="s">
        <v>126</v>
      </c>
      <c r="B20" s="4">
        <v>61869</v>
      </c>
      <c r="C20">
        <v>14</v>
      </c>
    </row>
    <row r="21" spans="1:3" x14ac:dyDescent="0.25">
      <c r="A21" t="s">
        <v>167</v>
      </c>
      <c r="B21" s="4">
        <v>60527</v>
      </c>
      <c r="C21">
        <v>15</v>
      </c>
    </row>
    <row r="22" spans="1:3" x14ac:dyDescent="0.25">
      <c r="A22" t="s">
        <v>157</v>
      </c>
      <c r="B22" s="4">
        <v>60387</v>
      </c>
      <c r="C22">
        <v>16</v>
      </c>
    </row>
    <row r="23" spans="1:3" x14ac:dyDescent="0.25">
      <c r="A23" t="s">
        <v>142</v>
      </c>
      <c r="B23" s="4">
        <v>60313</v>
      </c>
      <c r="C23">
        <v>17</v>
      </c>
    </row>
    <row r="24" spans="1:3" x14ac:dyDescent="0.25">
      <c r="A24" t="s">
        <v>205</v>
      </c>
      <c r="B24" s="4">
        <v>60298</v>
      </c>
      <c r="C24">
        <v>18</v>
      </c>
    </row>
    <row r="25" spans="1:3" x14ac:dyDescent="0.25">
      <c r="A25" t="s">
        <v>162</v>
      </c>
      <c r="B25" s="4">
        <v>60266</v>
      </c>
      <c r="C25">
        <v>19</v>
      </c>
    </row>
    <row r="26" spans="1:3" x14ac:dyDescent="0.25">
      <c r="A26" t="s">
        <v>168</v>
      </c>
      <c r="B26" s="4">
        <v>59795</v>
      </c>
      <c r="C26">
        <v>20</v>
      </c>
    </row>
    <row r="27" spans="1:3" x14ac:dyDescent="0.25">
      <c r="A27" t="s">
        <v>198</v>
      </c>
      <c r="B27" s="4">
        <v>59432</v>
      </c>
      <c r="C27">
        <v>21</v>
      </c>
    </row>
    <row r="28" spans="1:3" x14ac:dyDescent="0.25">
      <c r="A28" t="s">
        <v>122</v>
      </c>
      <c r="B28" s="4">
        <v>59431</v>
      </c>
      <c r="C28">
        <v>22</v>
      </c>
    </row>
    <row r="29" spans="1:3" x14ac:dyDescent="0.25">
      <c r="A29" t="s">
        <v>159</v>
      </c>
      <c r="B29" s="4">
        <v>59348</v>
      </c>
      <c r="C29">
        <v>23</v>
      </c>
    </row>
    <row r="30" spans="1:3" x14ac:dyDescent="0.25">
      <c r="A30" t="s">
        <v>134</v>
      </c>
      <c r="B30" s="4">
        <v>59231</v>
      </c>
      <c r="C30">
        <v>24</v>
      </c>
    </row>
    <row r="31" spans="1:3" x14ac:dyDescent="0.25">
      <c r="A31" t="s">
        <v>178</v>
      </c>
      <c r="B31" s="4">
        <v>59167</v>
      </c>
      <c r="C31">
        <v>25</v>
      </c>
    </row>
    <row r="32" spans="1:3" x14ac:dyDescent="0.25">
      <c r="A32" t="s">
        <v>181</v>
      </c>
      <c r="B32" s="4">
        <v>59040</v>
      </c>
      <c r="C32">
        <v>26</v>
      </c>
    </row>
    <row r="33" spans="1:3" x14ac:dyDescent="0.25">
      <c r="A33" t="s">
        <v>124</v>
      </c>
      <c r="B33" s="4">
        <v>58979</v>
      </c>
      <c r="C33">
        <v>27</v>
      </c>
    </row>
    <row r="34" spans="1:3" x14ac:dyDescent="0.25">
      <c r="A34" t="s">
        <v>131</v>
      </c>
      <c r="B34" s="4">
        <v>58872</v>
      </c>
      <c r="C34">
        <v>28</v>
      </c>
    </row>
    <row r="35" spans="1:3" x14ac:dyDescent="0.25">
      <c r="A35" t="s">
        <v>130</v>
      </c>
      <c r="B35" s="4">
        <v>57173</v>
      </c>
      <c r="C35">
        <v>29</v>
      </c>
    </row>
    <row r="36" spans="1:3" x14ac:dyDescent="0.25">
      <c r="A36" t="s">
        <v>152</v>
      </c>
      <c r="B36" s="4">
        <v>57104</v>
      </c>
      <c r="C36">
        <v>30</v>
      </c>
    </row>
    <row r="37" spans="1:3" x14ac:dyDescent="0.25">
      <c r="A37" t="s">
        <v>127</v>
      </c>
      <c r="B37" s="4">
        <v>57009</v>
      </c>
      <c r="C37">
        <v>31</v>
      </c>
    </row>
    <row r="38" spans="1:3" x14ac:dyDescent="0.25">
      <c r="A38" t="s">
        <v>138</v>
      </c>
      <c r="B38" s="4">
        <v>56905</v>
      </c>
      <c r="C38">
        <v>32</v>
      </c>
    </row>
    <row r="39" spans="1:3" x14ac:dyDescent="0.25">
      <c r="A39" t="s">
        <v>132</v>
      </c>
      <c r="B39" s="4">
        <v>56768</v>
      </c>
      <c r="C39">
        <v>33</v>
      </c>
    </row>
    <row r="40" spans="1:3" x14ac:dyDescent="0.25">
      <c r="A40" t="s">
        <v>128</v>
      </c>
      <c r="B40" s="4">
        <v>56651</v>
      </c>
      <c r="C40">
        <v>34</v>
      </c>
    </row>
    <row r="41" spans="1:3" x14ac:dyDescent="0.25">
      <c r="A41" t="s">
        <v>164</v>
      </c>
      <c r="B41" s="4">
        <v>56500</v>
      </c>
      <c r="C41">
        <v>35</v>
      </c>
    </row>
    <row r="42" spans="1:3" x14ac:dyDescent="0.25">
      <c r="A42" t="s">
        <v>202</v>
      </c>
      <c r="B42" s="4">
        <v>56456</v>
      </c>
      <c r="C42">
        <v>36</v>
      </c>
    </row>
    <row r="43" spans="1:3" x14ac:dyDescent="0.25">
      <c r="A43" t="s">
        <v>187</v>
      </c>
      <c r="B43" s="4">
        <v>56250</v>
      </c>
      <c r="C43">
        <v>37</v>
      </c>
    </row>
    <row r="44" spans="1:3" x14ac:dyDescent="0.25">
      <c r="A44" t="s">
        <v>173</v>
      </c>
      <c r="B44" s="4">
        <v>55649</v>
      </c>
      <c r="C44">
        <v>38</v>
      </c>
    </row>
    <row r="45" spans="1:3" x14ac:dyDescent="0.25">
      <c r="A45" t="s">
        <v>200</v>
      </c>
      <c r="B45" s="4">
        <v>55324</v>
      </c>
      <c r="C45">
        <v>39</v>
      </c>
    </row>
    <row r="46" spans="1:3" x14ac:dyDescent="0.25">
      <c r="A46" t="s">
        <v>118</v>
      </c>
      <c r="B46" s="4">
        <v>54979</v>
      </c>
      <c r="C46">
        <v>40</v>
      </c>
    </row>
    <row r="47" spans="1:3" x14ac:dyDescent="0.25">
      <c r="A47" t="s">
        <v>161</v>
      </c>
      <c r="B47" s="4">
        <v>54712</v>
      </c>
      <c r="C47">
        <v>41</v>
      </c>
    </row>
    <row r="48" spans="1:3" x14ac:dyDescent="0.25">
      <c r="A48" t="s">
        <v>144</v>
      </c>
      <c r="B48" s="4">
        <v>54659</v>
      </c>
      <c r="C48">
        <v>42</v>
      </c>
    </row>
    <row r="49" spans="1:3" x14ac:dyDescent="0.25">
      <c r="A49" t="s">
        <v>123</v>
      </c>
      <c r="B49" s="4">
        <v>54203</v>
      </c>
      <c r="C49">
        <v>43</v>
      </c>
    </row>
    <row r="50" spans="1:3" x14ac:dyDescent="0.25">
      <c r="A50" t="s">
        <v>139</v>
      </c>
      <c r="B50" s="4">
        <v>54085</v>
      </c>
      <c r="C50">
        <v>44</v>
      </c>
    </row>
    <row r="51" spans="1:3" x14ac:dyDescent="0.25">
      <c r="A51" t="s">
        <v>119</v>
      </c>
      <c r="B51" s="4">
        <v>54004</v>
      </c>
      <c r="C51">
        <v>45</v>
      </c>
    </row>
    <row r="52" spans="1:3" x14ac:dyDescent="0.25">
      <c r="A52" t="s">
        <v>129</v>
      </c>
      <c r="B52" s="4">
        <v>53871</v>
      </c>
      <c r="C52">
        <v>46</v>
      </c>
    </row>
    <row r="53" spans="1:3" x14ac:dyDescent="0.25">
      <c r="A53" t="s">
        <v>136</v>
      </c>
      <c r="B53" s="4">
        <v>53721</v>
      </c>
      <c r="C53">
        <v>47</v>
      </c>
    </row>
    <row r="54" spans="1:3" x14ac:dyDescent="0.25">
      <c r="A54" t="s">
        <v>165</v>
      </c>
      <c r="B54" s="4">
        <v>53403</v>
      </c>
      <c r="C54">
        <v>48</v>
      </c>
    </row>
    <row r="55" spans="1:3" x14ac:dyDescent="0.25">
      <c r="A55" t="s">
        <v>172</v>
      </c>
      <c r="B55" s="4">
        <v>53188</v>
      </c>
      <c r="C55">
        <v>49</v>
      </c>
    </row>
    <row r="56" spans="1:3" x14ac:dyDescent="0.25">
      <c r="A56" t="s">
        <v>146</v>
      </c>
      <c r="B56" s="4">
        <v>53110</v>
      </c>
      <c r="C56">
        <v>50</v>
      </c>
    </row>
    <row r="57" spans="1:3" x14ac:dyDescent="0.25">
      <c r="A57" t="s">
        <v>113</v>
      </c>
      <c r="B57" s="4">
        <v>53023</v>
      </c>
      <c r="C57">
        <v>51</v>
      </c>
    </row>
    <row r="58" spans="1:3" x14ac:dyDescent="0.25">
      <c r="A58" t="s">
        <v>148</v>
      </c>
      <c r="B58" s="4">
        <v>53000</v>
      </c>
      <c r="C58">
        <v>52</v>
      </c>
    </row>
    <row r="59" spans="1:3" x14ac:dyDescent="0.25">
      <c r="A59" t="s">
        <v>169</v>
      </c>
      <c r="B59" s="4">
        <v>52708</v>
      </c>
      <c r="C59">
        <v>53</v>
      </c>
    </row>
    <row r="60" spans="1:3" x14ac:dyDescent="0.25">
      <c r="A60" t="s">
        <v>166</v>
      </c>
      <c r="B60" s="4">
        <v>52332</v>
      </c>
      <c r="C60">
        <v>54</v>
      </c>
    </row>
    <row r="61" spans="1:3" x14ac:dyDescent="0.25">
      <c r="A61" t="s">
        <v>133</v>
      </c>
      <c r="B61" s="4">
        <v>52184</v>
      </c>
      <c r="C61">
        <v>55</v>
      </c>
    </row>
    <row r="62" spans="1:3" x14ac:dyDescent="0.25">
      <c r="A62" t="s">
        <v>176</v>
      </c>
      <c r="B62" s="4">
        <v>51828</v>
      </c>
      <c r="C62">
        <v>56</v>
      </c>
    </row>
    <row r="63" spans="1:3" x14ac:dyDescent="0.25">
      <c r="A63" t="s">
        <v>197</v>
      </c>
      <c r="B63" s="4">
        <v>51821</v>
      </c>
      <c r="C63">
        <v>57</v>
      </c>
    </row>
    <row r="64" spans="1:3" x14ac:dyDescent="0.25">
      <c r="A64" t="s">
        <v>116</v>
      </c>
      <c r="B64" s="4">
        <v>51750</v>
      </c>
      <c r="C64">
        <v>58</v>
      </c>
    </row>
    <row r="65" spans="1:3" x14ac:dyDescent="0.25">
      <c r="A65" t="s">
        <v>155</v>
      </c>
      <c r="B65" s="4">
        <v>51726</v>
      </c>
      <c r="C65">
        <v>59</v>
      </c>
    </row>
    <row r="66" spans="1:3" x14ac:dyDescent="0.25">
      <c r="A66" t="s">
        <v>204</v>
      </c>
      <c r="B66" s="4">
        <v>51591</v>
      </c>
      <c r="C66">
        <v>60</v>
      </c>
    </row>
    <row r="67" spans="1:3" x14ac:dyDescent="0.25">
      <c r="A67" t="s">
        <v>188</v>
      </c>
      <c r="B67" s="4">
        <v>51502</v>
      </c>
      <c r="C67">
        <v>61</v>
      </c>
    </row>
    <row r="68" spans="1:3" x14ac:dyDescent="0.25">
      <c r="A68" t="s">
        <v>117</v>
      </c>
      <c r="B68" s="4">
        <v>51094</v>
      </c>
      <c r="C68">
        <v>62</v>
      </c>
    </row>
    <row r="69" spans="1:3" x14ac:dyDescent="0.25">
      <c r="A69" t="s">
        <v>199</v>
      </c>
      <c r="B69" s="4">
        <v>51034</v>
      </c>
      <c r="C69">
        <v>63</v>
      </c>
    </row>
    <row r="70" spans="1:3" x14ac:dyDescent="0.25">
      <c r="A70" t="s">
        <v>170</v>
      </c>
      <c r="B70" s="4">
        <v>51000</v>
      </c>
      <c r="C70">
        <v>64</v>
      </c>
    </row>
    <row r="71" spans="1:3" x14ac:dyDescent="0.25">
      <c r="A71" t="s">
        <v>194</v>
      </c>
      <c r="B71" s="4">
        <v>50781</v>
      </c>
      <c r="C71">
        <v>65</v>
      </c>
    </row>
    <row r="72" spans="1:3" x14ac:dyDescent="0.25">
      <c r="A72" t="s">
        <v>135</v>
      </c>
      <c r="B72" s="4">
        <v>50750</v>
      </c>
      <c r="C72">
        <v>66</v>
      </c>
    </row>
    <row r="73" spans="1:3" x14ac:dyDescent="0.25">
      <c r="A73" t="s">
        <v>163</v>
      </c>
      <c r="B73" s="4">
        <v>50735</v>
      </c>
      <c r="C73">
        <v>67</v>
      </c>
    </row>
    <row r="74" spans="1:3" x14ac:dyDescent="0.25">
      <c r="A74" t="s">
        <v>156</v>
      </c>
      <c r="B74" s="4">
        <v>49962</v>
      </c>
      <c r="C74">
        <v>68</v>
      </c>
    </row>
    <row r="75" spans="1:3" x14ac:dyDescent="0.25">
      <c r="A75" t="s">
        <v>114</v>
      </c>
      <c r="B75" s="4">
        <v>49912</v>
      </c>
      <c r="C75">
        <v>69</v>
      </c>
    </row>
    <row r="76" spans="1:3" x14ac:dyDescent="0.25">
      <c r="A76" t="s">
        <v>154</v>
      </c>
      <c r="B76" s="4">
        <v>49835</v>
      </c>
      <c r="C76">
        <v>70</v>
      </c>
    </row>
    <row r="77" spans="1:3" x14ac:dyDescent="0.25">
      <c r="A77" t="s">
        <v>191</v>
      </c>
      <c r="B77" s="4">
        <v>49745</v>
      </c>
      <c r="C77">
        <v>71</v>
      </c>
    </row>
    <row r="78" spans="1:3" x14ac:dyDescent="0.25">
      <c r="A78" t="s">
        <v>143</v>
      </c>
      <c r="B78" s="4">
        <v>49282</v>
      </c>
      <c r="C78">
        <v>72</v>
      </c>
    </row>
    <row r="79" spans="1:3" x14ac:dyDescent="0.25">
      <c r="A79" t="s">
        <v>175</v>
      </c>
      <c r="B79" s="4">
        <v>49032</v>
      </c>
      <c r="C79">
        <v>73</v>
      </c>
    </row>
    <row r="80" spans="1:3" x14ac:dyDescent="0.25">
      <c r="A80" t="s">
        <v>145</v>
      </c>
      <c r="B80" s="4">
        <v>48838</v>
      </c>
      <c r="C80">
        <v>74</v>
      </c>
    </row>
    <row r="81" spans="1:3" x14ac:dyDescent="0.25">
      <c r="A81" t="s">
        <v>185</v>
      </c>
      <c r="B81" s="4">
        <v>48808</v>
      </c>
      <c r="C81">
        <v>75</v>
      </c>
    </row>
    <row r="82" spans="1:3" x14ac:dyDescent="0.25">
      <c r="A82" t="s">
        <v>195</v>
      </c>
      <c r="B82" s="4">
        <v>48269</v>
      </c>
      <c r="C82">
        <v>76</v>
      </c>
    </row>
    <row r="83" spans="1:3" x14ac:dyDescent="0.25">
      <c r="A83" t="s">
        <v>171</v>
      </c>
      <c r="B83" s="4">
        <v>48125</v>
      </c>
      <c r="C83">
        <v>77</v>
      </c>
    </row>
    <row r="84" spans="1:3" x14ac:dyDescent="0.25">
      <c r="A84" t="s">
        <v>186</v>
      </c>
      <c r="B84" s="4">
        <v>47917</v>
      </c>
      <c r="C84">
        <v>78</v>
      </c>
    </row>
    <row r="85" spans="1:3" x14ac:dyDescent="0.25">
      <c r="A85" t="s">
        <v>151</v>
      </c>
      <c r="B85" s="4">
        <v>47869</v>
      </c>
      <c r="C85">
        <v>79</v>
      </c>
    </row>
    <row r="86" spans="1:3" x14ac:dyDescent="0.25">
      <c r="A86" t="s">
        <v>120</v>
      </c>
      <c r="B86" s="4">
        <v>47778</v>
      </c>
      <c r="C86">
        <v>80</v>
      </c>
    </row>
    <row r="87" spans="1:3" x14ac:dyDescent="0.25">
      <c r="A87" t="s">
        <v>137</v>
      </c>
      <c r="B87" s="4">
        <v>47287</v>
      </c>
      <c r="C87">
        <v>81</v>
      </c>
    </row>
    <row r="88" spans="1:3" x14ac:dyDescent="0.25">
      <c r="A88" t="s">
        <v>150</v>
      </c>
      <c r="B88" s="4">
        <v>46500</v>
      </c>
      <c r="C88">
        <v>82</v>
      </c>
    </row>
    <row r="89" spans="1:3" x14ac:dyDescent="0.25">
      <c r="A89" t="s">
        <v>179</v>
      </c>
      <c r="B89" s="4">
        <v>46452</v>
      </c>
      <c r="C89">
        <v>83</v>
      </c>
    </row>
    <row r="90" spans="1:3" x14ac:dyDescent="0.25">
      <c r="A90" t="s">
        <v>174</v>
      </c>
      <c r="B90" s="4">
        <v>46194</v>
      </c>
      <c r="C90">
        <v>84</v>
      </c>
    </row>
    <row r="91" spans="1:3" x14ac:dyDescent="0.25">
      <c r="A91" t="s">
        <v>203</v>
      </c>
      <c r="B91" s="4">
        <v>46188</v>
      </c>
      <c r="C91">
        <v>85</v>
      </c>
    </row>
    <row r="92" spans="1:3" x14ac:dyDescent="0.25">
      <c r="A92" t="s">
        <v>193</v>
      </c>
      <c r="B92" s="4">
        <v>45371</v>
      </c>
      <c r="C92">
        <v>86</v>
      </c>
    </row>
    <row r="93" spans="1:3" x14ac:dyDescent="0.25">
      <c r="A93" t="s">
        <v>160</v>
      </c>
      <c r="B93" s="4">
        <v>44510</v>
      </c>
      <c r="C93">
        <v>87</v>
      </c>
    </row>
    <row r="94" spans="1:3" x14ac:dyDescent="0.25">
      <c r="A94" t="s">
        <v>147</v>
      </c>
      <c r="B94" s="4">
        <v>43750</v>
      </c>
      <c r="C94">
        <v>88</v>
      </c>
    </row>
    <row r="95" spans="1:3" x14ac:dyDescent="0.25">
      <c r="A95" t="s">
        <v>177</v>
      </c>
      <c r="B95" s="4">
        <v>43388</v>
      </c>
      <c r="C95">
        <v>89</v>
      </c>
    </row>
    <row r="96" spans="1:3" x14ac:dyDescent="0.25">
      <c r="A96" t="s">
        <v>121</v>
      </c>
      <c r="B96" s="4">
        <v>43098</v>
      </c>
      <c r="C96">
        <v>90</v>
      </c>
    </row>
    <row r="97" spans="1:3" x14ac:dyDescent="0.25">
      <c r="A97" t="s">
        <v>115</v>
      </c>
      <c r="B97" s="4">
        <v>42813</v>
      </c>
      <c r="C97">
        <v>91</v>
      </c>
    </row>
    <row r="98" spans="1:3" x14ac:dyDescent="0.25">
      <c r="A98" t="s">
        <v>141</v>
      </c>
      <c r="B98" s="4">
        <v>41716</v>
      </c>
      <c r="C98">
        <v>92</v>
      </c>
    </row>
    <row r="99" spans="1:3" x14ac:dyDescent="0.25">
      <c r="A99" t="s">
        <v>158</v>
      </c>
      <c r="B99" s="4">
        <v>41125</v>
      </c>
      <c r="C99">
        <v>93</v>
      </c>
    </row>
  </sheetData>
  <sortState ref="A7:C99">
    <sortCondition descending="1" ref="B7:B9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ACSDT5Y2019.B19013Median Income</vt:lpstr>
      <vt:lpstr>MHI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dcterms:created xsi:type="dcterms:W3CDTF">2021-03-11T22:05:17Z</dcterms:created>
  <dcterms:modified xsi:type="dcterms:W3CDTF">2021-04-08T20:33:50Z</dcterms:modified>
</cp:coreProperties>
</file>