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CensusData3-06\Jul1,2019\2019 Age-Sex-Race\"/>
    </mc:Choice>
  </mc:AlternateContent>
  <bookViews>
    <workbookView xWindow="0" yWindow="0" windowWidth="28800" windowHeight="12324"/>
  </bookViews>
  <sheets>
    <sheet name="Race-Ethnicity" sheetId="1" r:id="rId1"/>
  </sheets>
  <definedNames>
    <definedName name="_xlnm.Print_Titles" localSheetId="0">'Race-Ethnicity'!$4:$6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" i="1" l="1"/>
  <c r="P100" i="1"/>
  <c r="O100" i="1"/>
  <c r="N100" i="1"/>
  <c r="M100" i="1"/>
  <c r="L100" i="1"/>
  <c r="K100" i="1"/>
  <c r="I100" i="1"/>
  <c r="R100" i="1" s="1"/>
  <c r="Q99" i="1"/>
  <c r="P99" i="1"/>
  <c r="O99" i="1"/>
  <c r="N99" i="1"/>
  <c r="M99" i="1"/>
  <c r="L99" i="1"/>
  <c r="K99" i="1"/>
  <c r="I99" i="1"/>
  <c r="R99" i="1" s="1"/>
  <c r="Q98" i="1"/>
  <c r="P98" i="1"/>
  <c r="O98" i="1"/>
  <c r="N98" i="1"/>
  <c r="M98" i="1"/>
  <c r="L98" i="1"/>
  <c r="K98" i="1"/>
  <c r="I98" i="1"/>
  <c r="R98" i="1" s="1"/>
  <c r="Q97" i="1"/>
  <c r="P97" i="1"/>
  <c r="O97" i="1"/>
  <c r="N97" i="1"/>
  <c r="M97" i="1"/>
  <c r="L97" i="1"/>
  <c r="K97" i="1"/>
  <c r="I97" i="1"/>
  <c r="R97" i="1" s="1"/>
  <c r="Q96" i="1"/>
  <c r="P96" i="1"/>
  <c r="O96" i="1"/>
  <c r="N96" i="1"/>
  <c r="M96" i="1"/>
  <c r="L96" i="1"/>
  <c r="K96" i="1"/>
  <c r="I96" i="1"/>
  <c r="R96" i="1" s="1"/>
  <c r="Q95" i="1"/>
  <c r="P95" i="1"/>
  <c r="O95" i="1"/>
  <c r="N95" i="1"/>
  <c r="M95" i="1"/>
  <c r="L95" i="1"/>
  <c r="K95" i="1"/>
  <c r="I95" i="1"/>
  <c r="R95" i="1" s="1"/>
  <c r="Q94" i="1"/>
  <c r="P94" i="1"/>
  <c r="O94" i="1"/>
  <c r="N94" i="1"/>
  <c r="M94" i="1"/>
  <c r="L94" i="1"/>
  <c r="K94" i="1"/>
  <c r="I94" i="1"/>
  <c r="R94" i="1" s="1"/>
  <c r="Q93" i="1"/>
  <c r="P93" i="1"/>
  <c r="O93" i="1"/>
  <c r="N93" i="1"/>
  <c r="M93" i="1"/>
  <c r="L93" i="1"/>
  <c r="K93" i="1"/>
  <c r="I93" i="1"/>
  <c r="R93" i="1" s="1"/>
  <c r="Q92" i="1"/>
  <c r="P92" i="1"/>
  <c r="O92" i="1"/>
  <c r="N92" i="1"/>
  <c r="M92" i="1"/>
  <c r="L92" i="1"/>
  <c r="K92" i="1"/>
  <c r="I92" i="1"/>
  <c r="R92" i="1" s="1"/>
  <c r="Q91" i="1"/>
  <c r="P91" i="1"/>
  <c r="O91" i="1"/>
  <c r="N91" i="1"/>
  <c r="M91" i="1"/>
  <c r="L91" i="1"/>
  <c r="K91" i="1"/>
  <c r="I91" i="1"/>
  <c r="R91" i="1" s="1"/>
  <c r="Q90" i="1"/>
  <c r="P90" i="1"/>
  <c r="O90" i="1"/>
  <c r="N90" i="1"/>
  <c r="M90" i="1"/>
  <c r="L90" i="1"/>
  <c r="K90" i="1"/>
  <c r="I90" i="1"/>
  <c r="R90" i="1" s="1"/>
  <c r="Q89" i="1"/>
  <c r="P89" i="1"/>
  <c r="O89" i="1"/>
  <c r="N89" i="1"/>
  <c r="M89" i="1"/>
  <c r="L89" i="1"/>
  <c r="K89" i="1"/>
  <c r="I89" i="1"/>
  <c r="R89" i="1" s="1"/>
  <c r="Q88" i="1"/>
  <c r="P88" i="1"/>
  <c r="O88" i="1"/>
  <c r="N88" i="1"/>
  <c r="M88" i="1"/>
  <c r="L88" i="1"/>
  <c r="K88" i="1"/>
  <c r="I88" i="1"/>
  <c r="R88" i="1" s="1"/>
  <c r="Q87" i="1"/>
  <c r="P87" i="1"/>
  <c r="O87" i="1"/>
  <c r="N87" i="1"/>
  <c r="M87" i="1"/>
  <c r="L87" i="1"/>
  <c r="K87" i="1"/>
  <c r="I87" i="1"/>
  <c r="R87" i="1" s="1"/>
  <c r="Q86" i="1"/>
  <c r="P86" i="1"/>
  <c r="O86" i="1"/>
  <c r="N86" i="1"/>
  <c r="M86" i="1"/>
  <c r="L86" i="1"/>
  <c r="K86" i="1"/>
  <c r="I86" i="1"/>
  <c r="R86" i="1" s="1"/>
  <c r="Q85" i="1"/>
  <c r="P85" i="1"/>
  <c r="O85" i="1"/>
  <c r="N85" i="1"/>
  <c r="M85" i="1"/>
  <c r="L85" i="1"/>
  <c r="K85" i="1"/>
  <c r="I85" i="1"/>
  <c r="R85" i="1" s="1"/>
  <c r="Q84" i="1"/>
  <c r="P84" i="1"/>
  <c r="O84" i="1"/>
  <c r="N84" i="1"/>
  <c r="M84" i="1"/>
  <c r="L84" i="1"/>
  <c r="K84" i="1"/>
  <c r="I84" i="1"/>
  <c r="R84" i="1" s="1"/>
  <c r="Q83" i="1"/>
  <c r="P83" i="1"/>
  <c r="O83" i="1"/>
  <c r="N83" i="1"/>
  <c r="M83" i="1"/>
  <c r="L83" i="1"/>
  <c r="K83" i="1"/>
  <c r="I83" i="1"/>
  <c r="R83" i="1" s="1"/>
  <c r="Q82" i="1"/>
  <c r="P82" i="1"/>
  <c r="O82" i="1"/>
  <c r="N82" i="1"/>
  <c r="M82" i="1"/>
  <c r="L82" i="1"/>
  <c r="K82" i="1"/>
  <c r="I82" i="1"/>
  <c r="R82" i="1" s="1"/>
  <c r="Q81" i="1"/>
  <c r="P81" i="1"/>
  <c r="O81" i="1"/>
  <c r="N81" i="1"/>
  <c r="M81" i="1"/>
  <c r="L81" i="1"/>
  <c r="K81" i="1"/>
  <c r="I81" i="1"/>
  <c r="R81" i="1" s="1"/>
  <c r="Q80" i="1"/>
  <c r="P80" i="1"/>
  <c r="O80" i="1"/>
  <c r="N80" i="1"/>
  <c r="M80" i="1"/>
  <c r="L80" i="1"/>
  <c r="K80" i="1"/>
  <c r="I80" i="1"/>
  <c r="R80" i="1" s="1"/>
  <c r="Q79" i="1"/>
  <c r="P79" i="1"/>
  <c r="O79" i="1"/>
  <c r="N79" i="1"/>
  <c r="M79" i="1"/>
  <c r="L79" i="1"/>
  <c r="K79" i="1"/>
  <c r="I79" i="1"/>
  <c r="R79" i="1" s="1"/>
  <c r="Q78" i="1"/>
  <c r="P78" i="1"/>
  <c r="O78" i="1"/>
  <c r="N78" i="1"/>
  <c r="M78" i="1"/>
  <c r="L78" i="1"/>
  <c r="K78" i="1"/>
  <c r="I78" i="1"/>
  <c r="R78" i="1" s="1"/>
  <c r="Q77" i="1"/>
  <c r="P77" i="1"/>
  <c r="O77" i="1"/>
  <c r="N77" i="1"/>
  <c r="M77" i="1"/>
  <c r="L77" i="1"/>
  <c r="K77" i="1"/>
  <c r="I77" i="1"/>
  <c r="R77" i="1" s="1"/>
  <c r="Q76" i="1"/>
  <c r="P76" i="1"/>
  <c r="O76" i="1"/>
  <c r="N76" i="1"/>
  <c r="M76" i="1"/>
  <c r="L76" i="1"/>
  <c r="K76" i="1"/>
  <c r="I76" i="1"/>
  <c r="R76" i="1" s="1"/>
  <c r="Q75" i="1"/>
  <c r="P75" i="1"/>
  <c r="O75" i="1"/>
  <c r="N75" i="1"/>
  <c r="M75" i="1"/>
  <c r="L75" i="1"/>
  <c r="K75" i="1"/>
  <c r="I75" i="1"/>
  <c r="R75" i="1" s="1"/>
  <c r="Q74" i="1"/>
  <c r="P74" i="1"/>
  <c r="O74" i="1"/>
  <c r="N74" i="1"/>
  <c r="M74" i="1"/>
  <c r="L74" i="1"/>
  <c r="K74" i="1"/>
  <c r="I74" i="1"/>
  <c r="R74" i="1" s="1"/>
  <c r="Q73" i="1"/>
  <c r="P73" i="1"/>
  <c r="O73" i="1"/>
  <c r="N73" i="1"/>
  <c r="M73" i="1"/>
  <c r="L73" i="1"/>
  <c r="K73" i="1"/>
  <c r="I73" i="1"/>
  <c r="R73" i="1" s="1"/>
  <c r="Q72" i="1"/>
  <c r="P72" i="1"/>
  <c r="O72" i="1"/>
  <c r="N72" i="1"/>
  <c r="M72" i="1"/>
  <c r="L72" i="1"/>
  <c r="K72" i="1"/>
  <c r="I72" i="1"/>
  <c r="R72" i="1" s="1"/>
  <c r="Q71" i="1"/>
  <c r="P71" i="1"/>
  <c r="O71" i="1"/>
  <c r="N71" i="1"/>
  <c r="M71" i="1"/>
  <c r="L71" i="1"/>
  <c r="K71" i="1"/>
  <c r="I71" i="1"/>
  <c r="R71" i="1" s="1"/>
  <c r="Q70" i="1"/>
  <c r="P70" i="1"/>
  <c r="O70" i="1"/>
  <c r="N70" i="1"/>
  <c r="M70" i="1"/>
  <c r="L70" i="1"/>
  <c r="K70" i="1"/>
  <c r="I70" i="1"/>
  <c r="R70" i="1" s="1"/>
  <c r="Q69" i="1"/>
  <c r="P69" i="1"/>
  <c r="O69" i="1"/>
  <c r="N69" i="1"/>
  <c r="M69" i="1"/>
  <c r="L69" i="1"/>
  <c r="K69" i="1"/>
  <c r="I69" i="1"/>
  <c r="R69" i="1" s="1"/>
  <c r="Q68" i="1"/>
  <c r="P68" i="1"/>
  <c r="O68" i="1"/>
  <c r="N68" i="1"/>
  <c r="M68" i="1"/>
  <c r="L68" i="1"/>
  <c r="K68" i="1"/>
  <c r="I68" i="1"/>
  <c r="R68" i="1" s="1"/>
  <c r="Q67" i="1"/>
  <c r="P67" i="1"/>
  <c r="O67" i="1"/>
  <c r="N67" i="1"/>
  <c r="M67" i="1"/>
  <c r="L67" i="1"/>
  <c r="K67" i="1"/>
  <c r="I67" i="1"/>
  <c r="R67" i="1" s="1"/>
  <c r="Q66" i="1"/>
  <c r="P66" i="1"/>
  <c r="O66" i="1"/>
  <c r="N66" i="1"/>
  <c r="M66" i="1"/>
  <c r="L66" i="1"/>
  <c r="K66" i="1"/>
  <c r="I66" i="1"/>
  <c r="R66" i="1" s="1"/>
  <c r="Q65" i="1"/>
  <c r="P65" i="1"/>
  <c r="O65" i="1"/>
  <c r="N65" i="1"/>
  <c r="M65" i="1"/>
  <c r="L65" i="1"/>
  <c r="K65" i="1"/>
  <c r="I65" i="1"/>
  <c r="R65" i="1" s="1"/>
  <c r="Q64" i="1"/>
  <c r="P64" i="1"/>
  <c r="O64" i="1"/>
  <c r="N64" i="1"/>
  <c r="M64" i="1"/>
  <c r="L64" i="1"/>
  <c r="K64" i="1"/>
  <c r="I64" i="1"/>
  <c r="R64" i="1" s="1"/>
  <c r="Q63" i="1"/>
  <c r="P63" i="1"/>
  <c r="O63" i="1"/>
  <c r="N63" i="1"/>
  <c r="M63" i="1"/>
  <c r="L63" i="1"/>
  <c r="K63" i="1"/>
  <c r="I63" i="1"/>
  <c r="R63" i="1" s="1"/>
  <c r="Q62" i="1"/>
  <c r="P62" i="1"/>
  <c r="O62" i="1"/>
  <c r="N62" i="1"/>
  <c r="M62" i="1"/>
  <c r="L62" i="1"/>
  <c r="K62" i="1"/>
  <c r="I62" i="1"/>
  <c r="R62" i="1" s="1"/>
  <c r="Q61" i="1"/>
  <c r="P61" i="1"/>
  <c r="O61" i="1"/>
  <c r="N61" i="1"/>
  <c r="M61" i="1"/>
  <c r="L61" i="1"/>
  <c r="K61" i="1"/>
  <c r="I61" i="1"/>
  <c r="R61" i="1" s="1"/>
  <c r="Q60" i="1"/>
  <c r="P60" i="1"/>
  <c r="O60" i="1"/>
  <c r="N60" i="1"/>
  <c r="M60" i="1"/>
  <c r="L60" i="1"/>
  <c r="K60" i="1"/>
  <c r="I60" i="1"/>
  <c r="R60" i="1" s="1"/>
  <c r="Q59" i="1"/>
  <c r="P59" i="1"/>
  <c r="O59" i="1"/>
  <c r="N59" i="1"/>
  <c r="M59" i="1"/>
  <c r="L59" i="1"/>
  <c r="K59" i="1"/>
  <c r="I59" i="1"/>
  <c r="R59" i="1" s="1"/>
  <c r="Q58" i="1"/>
  <c r="P58" i="1"/>
  <c r="O58" i="1"/>
  <c r="N58" i="1"/>
  <c r="M58" i="1"/>
  <c r="L58" i="1"/>
  <c r="K58" i="1"/>
  <c r="I58" i="1"/>
  <c r="R58" i="1" s="1"/>
  <c r="Q57" i="1"/>
  <c r="P57" i="1"/>
  <c r="O57" i="1"/>
  <c r="N57" i="1"/>
  <c r="M57" i="1"/>
  <c r="L57" i="1"/>
  <c r="K57" i="1"/>
  <c r="I57" i="1"/>
  <c r="R57" i="1" s="1"/>
  <c r="Q56" i="1"/>
  <c r="P56" i="1"/>
  <c r="O56" i="1"/>
  <c r="N56" i="1"/>
  <c r="M56" i="1"/>
  <c r="L56" i="1"/>
  <c r="K56" i="1"/>
  <c r="I56" i="1"/>
  <c r="R56" i="1" s="1"/>
  <c r="Q55" i="1"/>
  <c r="P55" i="1"/>
  <c r="O55" i="1"/>
  <c r="N55" i="1"/>
  <c r="M55" i="1"/>
  <c r="L55" i="1"/>
  <c r="K55" i="1"/>
  <c r="I55" i="1"/>
  <c r="R55" i="1" s="1"/>
  <c r="Q54" i="1"/>
  <c r="P54" i="1"/>
  <c r="O54" i="1"/>
  <c r="N54" i="1"/>
  <c r="M54" i="1"/>
  <c r="L54" i="1"/>
  <c r="K54" i="1"/>
  <c r="I54" i="1"/>
  <c r="R54" i="1" s="1"/>
  <c r="Q53" i="1"/>
  <c r="P53" i="1"/>
  <c r="O53" i="1"/>
  <c r="N53" i="1"/>
  <c r="M53" i="1"/>
  <c r="L53" i="1"/>
  <c r="K53" i="1"/>
  <c r="I53" i="1"/>
  <c r="R53" i="1" s="1"/>
  <c r="Q52" i="1"/>
  <c r="P52" i="1"/>
  <c r="O52" i="1"/>
  <c r="N52" i="1"/>
  <c r="M52" i="1"/>
  <c r="L52" i="1"/>
  <c r="K52" i="1"/>
  <c r="I52" i="1"/>
  <c r="R52" i="1" s="1"/>
  <c r="Q51" i="1"/>
  <c r="P51" i="1"/>
  <c r="O51" i="1"/>
  <c r="N51" i="1"/>
  <c r="M51" i="1"/>
  <c r="L51" i="1"/>
  <c r="K51" i="1"/>
  <c r="I51" i="1"/>
  <c r="R51" i="1" s="1"/>
  <c r="Q50" i="1"/>
  <c r="P50" i="1"/>
  <c r="O50" i="1"/>
  <c r="N50" i="1"/>
  <c r="M50" i="1"/>
  <c r="L50" i="1"/>
  <c r="K50" i="1"/>
  <c r="I50" i="1"/>
  <c r="R50" i="1" s="1"/>
  <c r="Q49" i="1"/>
  <c r="P49" i="1"/>
  <c r="O49" i="1"/>
  <c r="N49" i="1"/>
  <c r="M49" i="1"/>
  <c r="L49" i="1"/>
  <c r="K49" i="1"/>
  <c r="I49" i="1"/>
  <c r="R49" i="1" s="1"/>
  <c r="Q48" i="1"/>
  <c r="P48" i="1"/>
  <c r="O48" i="1"/>
  <c r="N48" i="1"/>
  <c r="M48" i="1"/>
  <c r="L48" i="1"/>
  <c r="K48" i="1"/>
  <c r="I48" i="1"/>
  <c r="R48" i="1" s="1"/>
  <c r="Q47" i="1"/>
  <c r="P47" i="1"/>
  <c r="O47" i="1"/>
  <c r="N47" i="1"/>
  <c r="M47" i="1"/>
  <c r="L47" i="1"/>
  <c r="K47" i="1"/>
  <c r="I47" i="1"/>
  <c r="R47" i="1" s="1"/>
  <c r="Q46" i="1"/>
  <c r="P46" i="1"/>
  <c r="O46" i="1"/>
  <c r="N46" i="1"/>
  <c r="M46" i="1"/>
  <c r="L46" i="1"/>
  <c r="K46" i="1"/>
  <c r="I46" i="1"/>
  <c r="R46" i="1" s="1"/>
  <c r="Q45" i="1"/>
  <c r="P45" i="1"/>
  <c r="O45" i="1"/>
  <c r="N45" i="1"/>
  <c r="M45" i="1"/>
  <c r="L45" i="1"/>
  <c r="K45" i="1"/>
  <c r="I45" i="1"/>
  <c r="R45" i="1" s="1"/>
  <c r="Q44" i="1"/>
  <c r="P44" i="1"/>
  <c r="O44" i="1"/>
  <c r="N44" i="1"/>
  <c r="M44" i="1"/>
  <c r="L44" i="1"/>
  <c r="K44" i="1"/>
  <c r="I44" i="1"/>
  <c r="R44" i="1" s="1"/>
  <c r="Q43" i="1"/>
  <c r="P43" i="1"/>
  <c r="O43" i="1"/>
  <c r="N43" i="1"/>
  <c r="M43" i="1"/>
  <c r="L43" i="1"/>
  <c r="K43" i="1"/>
  <c r="I43" i="1"/>
  <c r="R43" i="1" s="1"/>
  <c r="Q42" i="1"/>
  <c r="P42" i="1"/>
  <c r="O42" i="1"/>
  <c r="N42" i="1"/>
  <c r="M42" i="1"/>
  <c r="L42" i="1"/>
  <c r="K42" i="1"/>
  <c r="I42" i="1"/>
  <c r="R42" i="1" s="1"/>
  <c r="Q41" i="1"/>
  <c r="P41" i="1"/>
  <c r="O41" i="1"/>
  <c r="N41" i="1"/>
  <c r="M41" i="1"/>
  <c r="L41" i="1"/>
  <c r="K41" i="1"/>
  <c r="I41" i="1"/>
  <c r="R41" i="1" s="1"/>
  <c r="Q40" i="1"/>
  <c r="P40" i="1"/>
  <c r="O40" i="1"/>
  <c r="N40" i="1"/>
  <c r="M40" i="1"/>
  <c r="L40" i="1"/>
  <c r="K40" i="1"/>
  <c r="I40" i="1"/>
  <c r="R40" i="1" s="1"/>
  <c r="Q39" i="1"/>
  <c r="P39" i="1"/>
  <c r="O39" i="1"/>
  <c r="N39" i="1"/>
  <c r="M39" i="1"/>
  <c r="L39" i="1"/>
  <c r="K39" i="1"/>
  <c r="I39" i="1"/>
  <c r="R39" i="1" s="1"/>
  <c r="Q38" i="1"/>
  <c r="P38" i="1"/>
  <c r="O38" i="1"/>
  <c r="N38" i="1"/>
  <c r="M38" i="1"/>
  <c r="L38" i="1"/>
  <c r="K38" i="1"/>
  <c r="I38" i="1"/>
  <c r="R38" i="1" s="1"/>
  <c r="Q37" i="1"/>
  <c r="P37" i="1"/>
  <c r="O37" i="1"/>
  <c r="N37" i="1"/>
  <c r="M37" i="1"/>
  <c r="L37" i="1"/>
  <c r="K37" i="1"/>
  <c r="I37" i="1"/>
  <c r="R37" i="1" s="1"/>
  <c r="Q36" i="1"/>
  <c r="P36" i="1"/>
  <c r="O36" i="1"/>
  <c r="N36" i="1"/>
  <c r="M36" i="1"/>
  <c r="L36" i="1"/>
  <c r="K36" i="1"/>
  <c r="I36" i="1"/>
  <c r="R36" i="1" s="1"/>
  <c r="Q35" i="1"/>
  <c r="P35" i="1"/>
  <c r="O35" i="1"/>
  <c r="N35" i="1"/>
  <c r="M35" i="1"/>
  <c r="L35" i="1"/>
  <c r="K35" i="1"/>
  <c r="I35" i="1"/>
  <c r="R35" i="1" s="1"/>
  <c r="Q34" i="1"/>
  <c r="P34" i="1"/>
  <c r="O34" i="1"/>
  <c r="N34" i="1"/>
  <c r="M34" i="1"/>
  <c r="L34" i="1"/>
  <c r="K34" i="1"/>
  <c r="I34" i="1"/>
  <c r="R34" i="1" s="1"/>
  <c r="Q33" i="1"/>
  <c r="P33" i="1"/>
  <c r="O33" i="1"/>
  <c r="N33" i="1"/>
  <c r="M33" i="1"/>
  <c r="L33" i="1"/>
  <c r="K33" i="1"/>
  <c r="I33" i="1"/>
  <c r="R33" i="1" s="1"/>
  <c r="Q32" i="1"/>
  <c r="P32" i="1"/>
  <c r="O32" i="1"/>
  <c r="N32" i="1"/>
  <c r="M32" i="1"/>
  <c r="L32" i="1"/>
  <c r="K32" i="1"/>
  <c r="I32" i="1"/>
  <c r="R32" i="1" s="1"/>
  <c r="Q31" i="1"/>
  <c r="P31" i="1"/>
  <c r="O31" i="1"/>
  <c r="N31" i="1"/>
  <c r="M31" i="1"/>
  <c r="L31" i="1"/>
  <c r="K31" i="1"/>
  <c r="I31" i="1"/>
  <c r="R31" i="1" s="1"/>
  <c r="Q30" i="1"/>
  <c r="P30" i="1"/>
  <c r="O30" i="1"/>
  <c r="N30" i="1"/>
  <c r="M30" i="1"/>
  <c r="L30" i="1"/>
  <c r="K30" i="1"/>
  <c r="I30" i="1"/>
  <c r="R30" i="1" s="1"/>
  <c r="Q29" i="1"/>
  <c r="P29" i="1"/>
  <c r="O29" i="1"/>
  <c r="N29" i="1"/>
  <c r="M29" i="1"/>
  <c r="L29" i="1"/>
  <c r="K29" i="1"/>
  <c r="I29" i="1"/>
  <c r="R29" i="1" s="1"/>
  <c r="Q28" i="1"/>
  <c r="P28" i="1"/>
  <c r="O28" i="1"/>
  <c r="N28" i="1"/>
  <c r="M28" i="1"/>
  <c r="L28" i="1"/>
  <c r="K28" i="1"/>
  <c r="I28" i="1"/>
  <c r="R28" i="1" s="1"/>
  <c r="Q27" i="1"/>
  <c r="P27" i="1"/>
  <c r="O27" i="1"/>
  <c r="N27" i="1"/>
  <c r="M27" i="1"/>
  <c r="L27" i="1"/>
  <c r="K27" i="1"/>
  <c r="I27" i="1"/>
  <c r="R27" i="1" s="1"/>
  <c r="Q26" i="1"/>
  <c r="P26" i="1"/>
  <c r="O26" i="1"/>
  <c r="N26" i="1"/>
  <c r="M26" i="1"/>
  <c r="L26" i="1"/>
  <c r="K26" i="1"/>
  <c r="I26" i="1"/>
  <c r="R26" i="1" s="1"/>
  <c r="Q25" i="1"/>
  <c r="P25" i="1"/>
  <c r="O25" i="1"/>
  <c r="N25" i="1"/>
  <c r="M25" i="1"/>
  <c r="L25" i="1"/>
  <c r="K25" i="1"/>
  <c r="I25" i="1"/>
  <c r="R25" i="1" s="1"/>
  <c r="Q24" i="1"/>
  <c r="P24" i="1"/>
  <c r="O24" i="1"/>
  <c r="N24" i="1"/>
  <c r="M24" i="1"/>
  <c r="L24" i="1"/>
  <c r="K24" i="1"/>
  <c r="I24" i="1"/>
  <c r="R24" i="1" s="1"/>
  <c r="Q23" i="1"/>
  <c r="P23" i="1"/>
  <c r="O23" i="1"/>
  <c r="N23" i="1"/>
  <c r="M23" i="1"/>
  <c r="L23" i="1"/>
  <c r="K23" i="1"/>
  <c r="I23" i="1"/>
  <c r="R23" i="1" s="1"/>
  <c r="Q22" i="1"/>
  <c r="P22" i="1"/>
  <c r="O22" i="1"/>
  <c r="N22" i="1"/>
  <c r="M22" i="1"/>
  <c r="L22" i="1"/>
  <c r="K22" i="1"/>
  <c r="I22" i="1"/>
  <c r="R22" i="1" s="1"/>
  <c r="Q21" i="1"/>
  <c r="P21" i="1"/>
  <c r="O21" i="1"/>
  <c r="N21" i="1"/>
  <c r="M21" i="1"/>
  <c r="L21" i="1"/>
  <c r="K21" i="1"/>
  <c r="I21" i="1"/>
  <c r="R21" i="1" s="1"/>
  <c r="Q20" i="1"/>
  <c r="P20" i="1"/>
  <c r="O20" i="1"/>
  <c r="N20" i="1"/>
  <c r="M20" i="1"/>
  <c r="L20" i="1"/>
  <c r="K20" i="1"/>
  <c r="I20" i="1"/>
  <c r="R20" i="1" s="1"/>
  <c r="Q19" i="1"/>
  <c r="P19" i="1"/>
  <c r="O19" i="1"/>
  <c r="N19" i="1"/>
  <c r="M19" i="1"/>
  <c r="L19" i="1"/>
  <c r="K19" i="1"/>
  <c r="I19" i="1"/>
  <c r="R19" i="1" s="1"/>
  <c r="Q18" i="1"/>
  <c r="P18" i="1"/>
  <c r="O18" i="1"/>
  <c r="N18" i="1"/>
  <c r="M18" i="1"/>
  <c r="L18" i="1"/>
  <c r="K18" i="1"/>
  <c r="I18" i="1"/>
  <c r="R18" i="1" s="1"/>
  <c r="Q17" i="1"/>
  <c r="P17" i="1"/>
  <c r="O17" i="1"/>
  <c r="N17" i="1"/>
  <c r="M17" i="1"/>
  <c r="L17" i="1"/>
  <c r="K17" i="1"/>
  <c r="I17" i="1"/>
  <c r="R17" i="1" s="1"/>
  <c r="Q16" i="1"/>
  <c r="P16" i="1"/>
  <c r="O16" i="1"/>
  <c r="N16" i="1"/>
  <c r="M16" i="1"/>
  <c r="L16" i="1"/>
  <c r="K16" i="1"/>
  <c r="I16" i="1"/>
  <c r="R16" i="1" s="1"/>
  <c r="Q15" i="1"/>
  <c r="P15" i="1"/>
  <c r="O15" i="1"/>
  <c r="N15" i="1"/>
  <c r="M15" i="1"/>
  <c r="L15" i="1"/>
  <c r="K15" i="1"/>
  <c r="I15" i="1"/>
  <c r="R15" i="1" s="1"/>
  <c r="Q14" i="1"/>
  <c r="P14" i="1"/>
  <c r="O14" i="1"/>
  <c r="N14" i="1"/>
  <c r="M14" i="1"/>
  <c r="L14" i="1"/>
  <c r="K14" i="1"/>
  <c r="I14" i="1"/>
  <c r="R14" i="1" s="1"/>
  <c r="Q13" i="1"/>
  <c r="P13" i="1"/>
  <c r="O13" i="1"/>
  <c r="N13" i="1"/>
  <c r="M13" i="1"/>
  <c r="L13" i="1"/>
  <c r="K13" i="1"/>
  <c r="I13" i="1"/>
  <c r="R13" i="1" s="1"/>
  <c r="Q12" i="1"/>
  <c r="P12" i="1"/>
  <c r="O12" i="1"/>
  <c r="N12" i="1"/>
  <c r="M12" i="1"/>
  <c r="L12" i="1"/>
  <c r="K12" i="1"/>
  <c r="I12" i="1"/>
  <c r="R12" i="1" s="1"/>
  <c r="Q11" i="1"/>
  <c r="P11" i="1"/>
  <c r="O11" i="1"/>
  <c r="N11" i="1"/>
  <c r="M11" i="1"/>
  <c r="L11" i="1"/>
  <c r="K11" i="1"/>
  <c r="I11" i="1"/>
  <c r="R11" i="1" s="1"/>
  <c r="Q10" i="1"/>
  <c r="P10" i="1"/>
  <c r="O10" i="1"/>
  <c r="N10" i="1"/>
  <c r="M10" i="1"/>
  <c r="L10" i="1"/>
  <c r="K10" i="1"/>
  <c r="I10" i="1"/>
  <c r="R10" i="1" s="1"/>
  <c r="Q9" i="1"/>
  <c r="P9" i="1"/>
  <c r="O9" i="1"/>
  <c r="N9" i="1"/>
  <c r="M9" i="1"/>
  <c r="L9" i="1"/>
  <c r="K9" i="1"/>
  <c r="I9" i="1"/>
  <c r="R9" i="1" s="1"/>
  <c r="S9" i="1" s="1"/>
  <c r="Q8" i="1"/>
  <c r="P8" i="1"/>
  <c r="O8" i="1"/>
  <c r="N8" i="1"/>
  <c r="M8" i="1"/>
  <c r="L8" i="1"/>
  <c r="K8" i="1"/>
  <c r="I8" i="1"/>
  <c r="R8" i="1" s="1"/>
  <c r="S8" i="1" s="1"/>
  <c r="R7" i="1"/>
  <c r="Q7" i="1"/>
  <c r="P7" i="1"/>
  <c r="O7" i="1"/>
  <c r="N7" i="1"/>
  <c r="M7" i="1"/>
  <c r="L7" i="1"/>
  <c r="K7" i="1"/>
  <c r="S12" i="1" l="1"/>
  <c r="S14" i="1"/>
  <c r="S18" i="1"/>
  <c r="S19" i="1"/>
  <c r="S22" i="1"/>
  <c r="S27" i="1"/>
  <c r="S28" i="1"/>
  <c r="S32" i="1"/>
  <c r="S34" i="1"/>
  <c r="S36" i="1"/>
  <c r="S39" i="1"/>
  <c r="S41" i="1"/>
  <c r="S45" i="1"/>
  <c r="S47" i="1"/>
  <c r="S49" i="1"/>
  <c r="S53" i="1"/>
  <c r="S55" i="1"/>
  <c r="S59" i="1"/>
  <c r="S61" i="1"/>
  <c r="S65" i="1"/>
  <c r="S67" i="1"/>
  <c r="S70" i="1"/>
  <c r="S72" i="1"/>
  <c r="S75" i="1"/>
  <c r="S78" i="1"/>
  <c r="S82" i="1"/>
  <c r="S84" i="1"/>
  <c r="S88" i="1"/>
  <c r="S90" i="1"/>
  <c r="S94" i="1"/>
  <c r="S97" i="1"/>
  <c r="S100" i="1"/>
  <c r="S11" i="1"/>
  <c r="S15" i="1"/>
  <c r="S17" i="1"/>
  <c r="S21" i="1"/>
  <c r="S24" i="1"/>
  <c r="S26" i="1"/>
  <c r="S29" i="1"/>
  <c r="S31" i="1"/>
  <c r="S35" i="1"/>
  <c r="S38" i="1"/>
  <c r="S40" i="1"/>
  <c r="S42" i="1"/>
  <c r="S44" i="1"/>
  <c r="S46" i="1"/>
  <c r="S50" i="1"/>
  <c r="S52" i="1"/>
  <c r="S56" i="1"/>
  <c r="S58" i="1"/>
  <c r="S62" i="1"/>
  <c r="S64" i="1"/>
  <c r="S68" i="1"/>
  <c r="S69" i="1"/>
  <c r="S73" i="1"/>
  <c r="S77" i="1"/>
  <c r="S79" i="1"/>
  <c r="S81" i="1"/>
  <c r="S85" i="1"/>
  <c r="S87" i="1"/>
  <c r="S91" i="1"/>
  <c r="S93" i="1"/>
  <c r="S95" i="1"/>
  <c r="S99" i="1"/>
  <c r="S10" i="1"/>
  <c r="S13" i="1"/>
  <c r="S16" i="1"/>
  <c r="S20" i="1"/>
  <c r="S23" i="1"/>
  <c r="S25" i="1"/>
  <c r="S30" i="1"/>
  <c r="S33" i="1"/>
  <c r="S37" i="1"/>
  <c r="S43" i="1"/>
  <c r="S48" i="1"/>
  <c r="S51" i="1"/>
  <c r="S54" i="1"/>
  <c r="S57" i="1"/>
  <c r="S60" i="1"/>
  <c r="S63" i="1"/>
  <c r="S66" i="1"/>
  <c r="S71" i="1"/>
  <c r="S74" i="1"/>
  <c r="S76" i="1"/>
  <c r="S80" i="1"/>
  <c r="S83" i="1"/>
  <c r="S86" i="1"/>
  <c r="S89" i="1"/>
  <c r="S92" i="1"/>
  <c r="S96" i="1"/>
  <c r="S98" i="1"/>
</calcChain>
</file>

<file path=xl/sharedStrings.xml><?xml version="1.0" encoding="utf-8"?>
<sst xmlns="http://schemas.openxmlformats.org/spreadsheetml/2006/main" count="119" uniqueCount="110">
  <si>
    <t>Population by Race/Ethnicity for Nebraska Counties: July 1, 2019</t>
  </si>
  <si>
    <t>Source: 2019 Population Estimates by Age, Sex, and Race/Ethnicity, U.S. Census Bureau</t>
  </si>
  <si>
    <t>Compiled by: David Drozd, UNO Center for Public Affairs Research on 9-25-2020</t>
  </si>
  <si>
    <t>Not Hispanic or Latino</t>
  </si>
  <si>
    <t>Area (alphabetic)</t>
  </si>
  <si>
    <t>White</t>
  </si>
  <si>
    <t>Black</t>
  </si>
  <si>
    <t>American Indian</t>
  </si>
  <si>
    <t>Asian or Pacific Islander</t>
  </si>
  <si>
    <t>Other or 2+ Races</t>
  </si>
  <si>
    <t>Hispanic or Latino</t>
  </si>
  <si>
    <t>Total Population</t>
  </si>
  <si>
    <t>Persons of Color</t>
  </si>
  <si>
    <t>Persons of Color Rank</t>
  </si>
  <si>
    <t>Nebraska</t>
  </si>
  <si>
    <t>n/a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</si>
  <si>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</si>
  <si>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</si>
  <si>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</si>
  <si>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</si>
  <si>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</si>
  <si>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</si>
  <si>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</si>
  <si>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</si>
  <si>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</si>
  <si>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</si>
  <si>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</si>
  <si>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</si>
  <si>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</si>
  <si>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</si>
  <si>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</si>
  <si>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</si>
  <si>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</si>
  <si>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</si>
  <si>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</si>
  <si>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</si>
  <si>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</si>
  <si>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</si>
  <si>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</si>
  <si>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</si>
  <si>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</si>
  <si>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</si>
  <si>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</si>
  <si>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</si>
  <si>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</si>
  <si>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</si>
  <si>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</si>
  <si>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</si>
  <si>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</si>
  <si>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</si>
  <si>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</si>
  <si>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</si>
  <si>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</si>
  <si>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</si>
  <si>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</si>
  <si>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</si>
  <si>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</si>
  <si>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</si>
  <si>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</si>
  <si>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</si>
  <si>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</si>
  <si>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</si>
  <si>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</si>
  <si>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</si>
  <si>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</si>
  <si>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</si>
  <si>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</si>
  <si>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</si>
  <si>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</si>
  <si>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</si>
  <si>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</si>
  <si>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</si>
  <si>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</si>
  <si>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</si>
  <si>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</si>
  <si>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</si>
  <si>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</si>
  <si>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</si>
  <si>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</si>
  <si>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</si>
  <si>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</si>
  <si>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</si>
  <si>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</si>
  <si>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</si>
  <si>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</si>
  <si>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</si>
  <si>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</si>
  <si>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</si>
  <si>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</si>
  <si>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</si>
  <si>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</si>
  <si>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</si>
  <si>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</si>
  <si>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</si>
  <si>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</si>
  <si>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</si>
  <si>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</si>
  <si>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</si>
  <si>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</si>
  <si>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</si>
  <si>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</si>
  <si>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</si>
  <si>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</si>
  <si>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</si>
  <si>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</si>
  <si>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</si>
  <si>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</si>
  <si>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</si>
  <si>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</si>
  <si>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Percent Distribution of Population for Each Geography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</si>
</sst>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" sqref="K1"/>
    </sheetView>
  </sheetViews>
  <sheetFormatPr defaultRowHeight="13.8" x14ac:dyDescent="0.25"/>
  <cols>
    <col min="1" max="1" width="10.19921875" customWidth="1"/>
    <col min="2" max="7" width="8.69921875" customWidth="1"/>
    <col min="8" max="8" width="9.19921875" customWidth="1"/>
    <col min="9" max="9" width="8.69921875" customWidth="1"/>
    <col min="10" max="10" width="4.69921875" customWidth="1"/>
    <col min="11" max="12" width="7.69921875" customWidth="1"/>
    <col min="13" max="16" width="8.69921875" customWidth="1"/>
    <col min="17" max="17" width="9.19921875" customWidth="1"/>
    <col min="18" max="18" width="7.69921875" customWidth="1"/>
    <col min="19" max="19" width="8.69921875" customWidth="1"/>
  </cols>
  <sheetData>
    <row r="1" spans="1:19" x14ac:dyDescent="0.25">
      <c r="A1" s="1" t="s">
        <v>0</v>
      </c>
    </row>
    <row r="2" spans="1:19" x14ac:dyDescent="0.25">
      <c r="A2" t="s">
        <v>1</v>
      </c>
    </row>
    <row r="3" spans="1:19" x14ac:dyDescent="0.25">
      <c r="A3" t="s">
        <v>2</v>
      </c>
    </row>
    <row r="4" spans="1:19" x14ac:dyDescent="0.25">
      <c r="K4" s="17" t="s">
        <v>109</v>
      </c>
      <c r="L4" s="18"/>
      <c r="M4" s="18"/>
      <c r="N4" s="18"/>
      <c r="O4" s="18"/>
      <c r="P4" s="18"/>
      <c r="Q4" s="18"/>
      <c r="R4" s="19"/>
    </row>
    <row r="5" spans="1:19" x14ac:dyDescent="0.25">
      <c r="A5" s="2"/>
      <c r="B5" s="20" t="s">
        <v>3</v>
      </c>
      <c r="C5" s="21"/>
      <c r="D5" s="21"/>
      <c r="E5" s="21"/>
      <c r="F5" s="22"/>
      <c r="G5" s="2"/>
      <c r="H5" s="2"/>
      <c r="I5" s="2"/>
      <c r="K5" s="20" t="s">
        <v>3</v>
      </c>
      <c r="L5" s="21"/>
      <c r="M5" s="21"/>
      <c r="N5" s="21"/>
      <c r="O5" s="22"/>
      <c r="P5" s="2"/>
      <c r="Q5" s="2"/>
      <c r="R5" s="2"/>
    </row>
    <row r="6" spans="1:19" ht="41.4" x14ac:dyDescent="0.25">
      <c r="A6" s="3" t="s">
        <v>4</v>
      </c>
      <c r="B6" s="4" t="s">
        <v>5</v>
      </c>
      <c r="C6" s="5" t="s">
        <v>6</v>
      </c>
      <c r="D6" s="6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9" t="s">
        <v>12</v>
      </c>
      <c r="K6" s="4" t="s">
        <v>5</v>
      </c>
      <c r="L6" s="5" t="s">
        <v>6</v>
      </c>
      <c r="M6" s="6" t="s">
        <v>7</v>
      </c>
      <c r="N6" s="7" t="s">
        <v>8</v>
      </c>
      <c r="O6" s="8" t="s">
        <v>9</v>
      </c>
      <c r="P6" s="9" t="s">
        <v>10</v>
      </c>
      <c r="Q6" s="9" t="s">
        <v>11</v>
      </c>
      <c r="R6" s="9" t="s">
        <v>12</v>
      </c>
      <c r="S6" s="23" t="s">
        <v>13</v>
      </c>
    </row>
    <row r="7" spans="1:19" x14ac:dyDescent="0.25">
      <c r="A7" s="10" t="s">
        <v>14</v>
      </c>
      <c r="B7" s="11">
        <v>1513172</v>
      </c>
      <c r="C7" s="11">
        <v>94830</v>
      </c>
      <c r="D7" s="11">
        <v>16333</v>
      </c>
      <c r="E7" s="11">
        <v>52725</v>
      </c>
      <c r="F7" s="11">
        <v>37703</v>
      </c>
      <c r="G7" s="11">
        <v>219645</v>
      </c>
      <c r="H7" s="11">
        <v>1934408</v>
      </c>
      <c r="I7" s="11">
        <v>421236</v>
      </c>
      <c r="K7" s="12">
        <f>B7/$H7*100</f>
        <v>78.224035467181693</v>
      </c>
      <c r="L7" s="12">
        <f t="shared" ref="L7:R22" si="0">C7/$H7*100</f>
        <v>4.9022750112695972</v>
      </c>
      <c r="M7" s="12">
        <f t="shared" si="0"/>
        <v>0.84434100768814024</v>
      </c>
      <c r="N7" s="12">
        <f t="shared" si="0"/>
        <v>2.7256400924727355</v>
      </c>
      <c r="O7" s="12">
        <f t="shared" si="0"/>
        <v>1.9490717573541878</v>
      </c>
      <c r="P7" s="12">
        <f t="shared" si="0"/>
        <v>11.354636664033647</v>
      </c>
      <c r="Q7" s="12">
        <f t="shared" si="0"/>
        <v>100</v>
      </c>
      <c r="R7" s="12">
        <f t="shared" si="0"/>
        <v>21.77596453281831</v>
      </c>
      <c r="S7" s="13" t="s">
        <v>15</v>
      </c>
    </row>
    <row r="8" spans="1:19" x14ac:dyDescent="0.25">
      <c r="A8" t="s">
        <v>16</v>
      </c>
      <c r="B8" s="14">
        <v>26691</v>
      </c>
      <c r="C8" s="14">
        <v>314</v>
      </c>
      <c r="D8" s="14">
        <v>176</v>
      </c>
      <c r="E8" s="14">
        <v>393</v>
      </c>
      <c r="F8" s="14">
        <v>339</v>
      </c>
      <c r="G8" s="14">
        <v>3450</v>
      </c>
      <c r="H8" s="14">
        <v>31363</v>
      </c>
      <c r="I8" s="14">
        <f>SUM(C8:G8)</f>
        <v>4672</v>
      </c>
      <c r="K8" s="15">
        <f>B8/$H8*100</f>
        <v>85.103465867423395</v>
      </c>
      <c r="L8" s="15">
        <f t="shared" si="0"/>
        <v>1.0011797340815611</v>
      </c>
      <c r="M8" s="15">
        <f t="shared" si="0"/>
        <v>0.56117080636418715</v>
      </c>
      <c r="N8" s="15">
        <f t="shared" si="0"/>
        <v>1.2530689028473041</v>
      </c>
      <c r="O8" s="15">
        <f t="shared" si="0"/>
        <v>1.0808914963492013</v>
      </c>
      <c r="P8" s="15">
        <f t="shared" si="0"/>
        <v>11.000223192934349</v>
      </c>
      <c r="Q8" s="15">
        <f t="shared" si="0"/>
        <v>100</v>
      </c>
      <c r="R8" s="15">
        <f t="shared" si="0"/>
        <v>14.896534132576603</v>
      </c>
      <c r="S8" s="16">
        <f>RANK(R8,R$8:R$100)</f>
        <v>21</v>
      </c>
    </row>
    <row r="9" spans="1:19" x14ac:dyDescent="0.25">
      <c r="A9" t="s">
        <v>17</v>
      </c>
      <c r="B9" s="14">
        <v>5978</v>
      </c>
      <c r="C9" s="14">
        <v>18</v>
      </c>
      <c r="D9" s="14">
        <v>17</v>
      </c>
      <c r="E9" s="14">
        <v>27</v>
      </c>
      <c r="F9" s="14">
        <v>43</v>
      </c>
      <c r="G9" s="14">
        <v>215</v>
      </c>
      <c r="H9" s="14">
        <v>6298</v>
      </c>
      <c r="I9" s="14">
        <f t="shared" ref="I9:I72" si="1">SUM(C9:G9)</f>
        <v>320</v>
      </c>
      <c r="K9" s="15">
        <f t="shared" ref="K9:R53" si="2">B9/$H9*100</f>
        <v>94.919021911718005</v>
      </c>
      <c r="L9" s="15">
        <f t="shared" si="0"/>
        <v>0.28580501746586218</v>
      </c>
      <c r="M9" s="15">
        <f t="shared" si="0"/>
        <v>0.26992696093998098</v>
      </c>
      <c r="N9" s="15">
        <f t="shared" si="0"/>
        <v>0.42870752619879327</v>
      </c>
      <c r="O9" s="15">
        <f t="shared" si="0"/>
        <v>0.68275643061289304</v>
      </c>
      <c r="P9" s="15">
        <f t="shared" si="0"/>
        <v>3.4137821530644654</v>
      </c>
      <c r="Q9" s="15">
        <f t="shared" si="0"/>
        <v>100</v>
      </c>
      <c r="R9" s="15">
        <f t="shared" si="0"/>
        <v>5.0809780882819942</v>
      </c>
      <c r="S9" s="16">
        <f t="shared" ref="S9:S72" si="3">RANK(R9,R$8:R$100)</f>
        <v>75</v>
      </c>
    </row>
    <row r="10" spans="1:19" x14ac:dyDescent="0.25">
      <c r="A10" t="s">
        <v>18</v>
      </c>
      <c r="B10" s="14">
        <v>436</v>
      </c>
      <c r="C10" s="14">
        <v>0</v>
      </c>
      <c r="D10" s="14">
        <v>2</v>
      </c>
      <c r="E10" s="14">
        <v>1</v>
      </c>
      <c r="F10" s="14">
        <v>4</v>
      </c>
      <c r="G10" s="14">
        <v>20</v>
      </c>
      <c r="H10" s="14">
        <v>463</v>
      </c>
      <c r="I10" s="14">
        <f t="shared" si="1"/>
        <v>27</v>
      </c>
      <c r="K10" s="15">
        <f t="shared" si="2"/>
        <v>94.168466522678187</v>
      </c>
      <c r="L10" s="15">
        <f t="shared" si="0"/>
        <v>0</v>
      </c>
      <c r="M10" s="15">
        <f t="shared" si="0"/>
        <v>0.43196544276457888</v>
      </c>
      <c r="N10" s="15">
        <f t="shared" si="0"/>
        <v>0.21598272138228944</v>
      </c>
      <c r="O10" s="15">
        <f t="shared" si="0"/>
        <v>0.86393088552915775</v>
      </c>
      <c r="P10" s="15">
        <f t="shared" si="0"/>
        <v>4.319654427645788</v>
      </c>
      <c r="Q10" s="15">
        <f t="shared" si="0"/>
        <v>100</v>
      </c>
      <c r="R10" s="15">
        <f t="shared" si="0"/>
        <v>5.8315334773218144</v>
      </c>
      <c r="S10" s="16">
        <f t="shared" si="3"/>
        <v>63</v>
      </c>
    </row>
    <row r="11" spans="1:19" x14ac:dyDescent="0.25">
      <c r="A11" t="s">
        <v>19</v>
      </c>
      <c r="B11" s="14">
        <v>684</v>
      </c>
      <c r="C11" s="14">
        <v>10</v>
      </c>
      <c r="D11" s="14">
        <v>2</v>
      </c>
      <c r="E11" s="14">
        <v>2</v>
      </c>
      <c r="F11" s="14">
        <v>4</v>
      </c>
      <c r="G11" s="14">
        <v>43</v>
      </c>
      <c r="H11" s="14">
        <v>745</v>
      </c>
      <c r="I11" s="14">
        <f t="shared" si="1"/>
        <v>61</v>
      </c>
      <c r="K11" s="15">
        <f t="shared" si="2"/>
        <v>91.812080536912759</v>
      </c>
      <c r="L11" s="15">
        <f t="shared" si="0"/>
        <v>1.3422818791946309</v>
      </c>
      <c r="M11" s="15">
        <f t="shared" si="0"/>
        <v>0.26845637583892618</v>
      </c>
      <c r="N11" s="15">
        <f t="shared" si="0"/>
        <v>0.26845637583892618</v>
      </c>
      <c r="O11" s="15">
        <f t="shared" si="0"/>
        <v>0.53691275167785235</v>
      </c>
      <c r="P11" s="15">
        <f t="shared" si="0"/>
        <v>5.7718120805369129</v>
      </c>
      <c r="Q11" s="15">
        <f t="shared" si="0"/>
        <v>100</v>
      </c>
      <c r="R11" s="15">
        <f t="shared" si="0"/>
        <v>8.1879194630872476</v>
      </c>
      <c r="S11" s="16">
        <f t="shared" si="3"/>
        <v>45</v>
      </c>
    </row>
    <row r="12" spans="1:19" x14ac:dyDescent="0.25">
      <c r="A12" t="s">
        <v>20</v>
      </c>
      <c r="B12" s="14">
        <v>450</v>
      </c>
      <c r="C12" s="14">
        <v>2</v>
      </c>
      <c r="D12" s="14">
        <v>1</v>
      </c>
      <c r="E12" s="14">
        <v>0</v>
      </c>
      <c r="F12" s="14">
        <v>5</v>
      </c>
      <c r="G12" s="14">
        <v>7</v>
      </c>
      <c r="H12" s="14">
        <v>465</v>
      </c>
      <c r="I12" s="14">
        <f t="shared" si="1"/>
        <v>15</v>
      </c>
      <c r="K12" s="15">
        <f t="shared" si="2"/>
        <v>96.774193548387103</v>
      </c>
      <c r="L12" s="15">
        <f t="shared" si="0"/>
        <v>0.43010752688172044</v>
      </c>
      <c r="M12" s="15">
        <f t="shared" si="0"/>
        <v>0.21505376344086022</v>
      </c>
      <c r="N12" s="15">
        <f t="shared" si="0"/>
        <v>0</v>
      </c>
      <c r="O12" s="15">
        <f t="shared" si="0"/>
        <v>1.0752688172043012</v>
      </c>
      <c r="P12" s="15">
        <f t="shared" si="0"/>
        <v>1.5053763440860215</v>
      </c>
      <c r="Q12" s="15">
        <f t="shared" si="0"/>
        <v>100</v>
      </c>
      <c r="R12" s="15">
        <f t="shared" si="0"/>
        <v>3.225806451612903</v>
      </c>
      <c r="S12" s="16">
        <f t="shared" si="3"/>
        <v>90</v>
      </c>
    </row>
    <row r="13" spans="1:19" x14ac:dyDescent="0.25">
      <c r="A13" t="s">
        <v>21</v>
      </c>
      <c r="B13" s="14">
        <v>4995</v>
      </c>
      <c r="C13" s="14">
        <v>22</v>
      </c>
      <c r="D13" s="14">
        <v>14</v>
      </c>
      <c r="E13" s="14">
        <v>16</v>
      </c>
      <c r="F13" s="14">
        <v>31</v>
      </c>
      <c r="G13" s="14">
        <v>114</v>
      </c>
      <c r="H13" s="14">
        <v>5192</v>
      </c>
      <c r="I13" s="14">
        <f t="shared" si="1"/>
        <v>197</v>
      </c>
      <c r="K13" s="15">
        <f t="shared" si="2"/>
        <v>96.205701078582436</v>
      </c>
      <c r="L13" s="15">
        <f t="shared" si="0"/>
        <v>0.42372881355932202</v>
      </c>
      <c r="M13" s="15">
        <f t="shared" si="0"/>
        <v>0.26964560862865949</v>
      </c>
      <c r="N13" s="15">
        <f t="shared" si="0"/>
        <v>0.30816640986132515</v>
      </c>
      <c r="O13" s="15">
        <f t="shared" si="0"/>
        <v>0.59707241910631736</v>
      </c>
      <c r="P13" s="15">
        <f t="shared" si="0"/>
        <v>2.1956856702619416</v>
      </c>
      <c r="Q13" s="15">
        <f t="shared" si="0"/>
        <v>100</v>
      </c>
      <c r="R13" s="15">
        <f t="shared" si="0"/>
        <v>3.7942989214175653</v>
      </c>
      <c r="S13" s="16">
        <f t="shared" si="3"/>
        <v>84</v>
      </c>
    </row>
    <row r="14" spans="1:19" x14ac:dyDescent="0.25">
      <c r="A14" t="s">
        <v>22</v>
      </c>
      <c r="B14" s="14">
        <v>8704</v>
      </c>
      <c r="C14" s="14">
        <v>106</v>
      </c>
      <c r="D14" s="14">
        <v>288</v>
      </c>
      <c r="E14" s="14">
        <v>70</v>
      </c>
      <c r="F14" s="14">
        <v>219</v>
      </c>
      <c r="G14" s="14">
        <v>1396</v>
      </c>
      <c r="H14" s="14">
        <v>10783</v>
      </c>
      <c r="I14" s="14">
        <f t="shared" si="1"/>
        <v>2079</v>
      </c>
      <c r="K14" s="15">
        <f t="shared" si="2"/>
        <v>80.719651302976914</v>
      </c>
      <c r="L14" s="15">
        <f t="shared" si="0"/>
        <v>0.98302884169526106</v>
      </c>
      <c r="M14" s="15">
        <f t="shared" si="0"/>
        <v>2.6708708151720302</v>
      </c>
      <c r="N14" s="15">
        <f t="shared" si="0"/>
        <v>0.64916998979875729</v>
      </c>
      <c r="O14" s="15">
        <f t="shared" si="0"/>
        <v>2.030974682370398</v>
      </c>
      <c r="P14" s="15">
        <f t="shared" si="0"/>
        <v>12.946304367986647</v>
      </c>
      <c r="Q14" s="15">
        <f t="shared" si="0"/>
        <v>100</v>
      </c>
      <c r="R14" s="15">
        <f t="shared" si="0"/>
        <v>19.280348697023094</v>
      </c>
      <c r="S14" s="16">
        <f t="shared" si="3"/>
        <v>15</v>
      </c>
    </row>
    <row r="15" spans="1:19" x14ac:dyDescent="0.25">
      <c r="A15" t="s">
        <v>23</v>
      </c>
      <c r="B15" s="14">
        <v>1812</v>
      </c>
      <c r="C15" s="14">
        <v>1</v>
      </c>
      <c r="D15" s="14">
        <v>22</v>
      </c>
      <c r="E15" s="14">
        <v>27</v>
      </c>
      <c r="F15" s="14">
        <v>9</v>
      </c>
      <c r="G15" s="14">
        <v>48</v>
      </c>
      <c r="H15" s="14">
        <v>1919</v>
      </c>
      <c r="I15" s="14">
        <f t="shared" si="1"/>
        <v>107</v>
      </c>
      <c r="K15" s="15">
        <f t="shared" si="2"/>
        <v>94.424179260031266</v>
      </c>
      <c r="L15" s="15">
        <f t="shared" si="0"/>
        <v>5.2110474205315262E-2</v>
      </c>
      <c r="M15" s="15">
        <f t="shared" si="0"/>
        <v>1.1464304325169359</v>
      </c>
      <c r="N15" s="15">
        <f t="shared" si="0"/>
        <v>1.4069828035435124</v>
      </c>
      <c r="O15" s="15">
        <f t="shared" si="0"/>
        <v>0.46899426784783743</v>
      </c>
      <c r="P15" s="15">
        <f t="shared" si="0"/>
        <v>2.5013027618551327</v>
      </c>
      <c r="Q15" s="15">
        <f t="shared" si="0"/>
        <v>100</v>
      </c>
      <c r="R15" s="15">
        <f t="shared" si="0"/>
        <v>5.5758207399687336</v>
      </c>
      <c r="S15" s="16">
        <f t="shared" si="3"/>
        <v>67</v>
      </c>
    </row>
    <row r="16" spans="1:19" x14ac:dyDescent="0.25">
      <c r="A16" t="s">
        <v>24</v>
      </c>
      <c r="B16" s="14">
        <v>2795</v>
      </c>
      <c r="C16" s="14">
        <v>14</v>
      </c>
      <c r="D16" s="14">
        <v>28</v>
      </c>
      <c r="E16" s="14">
        <v>9</v>
      </c>
      <c r="F16" s="14">
        <v>29</v>
      </c>
      <c r="G16" s="14">
        <v>80</v>
      </c>
      <c r="H16" s="14">
        <v>2955</v>
      </c>
      <c r="I16" s="14">
        <f t="shared" si="1"/>
        <v>160</v>
      </c>
      <c r="K16" s="15">
        <f t="shared" si="2"/>
        <v>94.585448392554994</v>
      </c>
      <c r="L16" s="15">
        <f t="shared" si="0"/>
        <v>0.47377326565143824</v>
      </c>
      <c r="M16" s="15">
        <f t="shared" si="0"/>
        <v>0.94754653130287647</v>
      </c>
      <c r="N16" s="15">
        <f t="shared" si="0"/>
        <v>0.3045685279187817</v>
      </c>
      <c r="O16" s="15">
        <f t="shared" si="0"/>
        <v>0.9813874788494078</v>
      </c>
      <c r="P16" s="15">
        <f t="shared" si="0"/>
        <v>2.7072758037225042</v>
      </c>
      <c r="Q16" s="15">
        <f t="shared" si="0"/>
        <v>100</v>
      </c>
      <c r="R16" s="15">
        <f t="shared" si="0"/>
        <v>5.4145516074450084</v>
      </c>
      <c r="S16" s="16">
        <f t="shared" si="3"/>
        <v>72</v>
      </c>
    </row>
    <row r="17" spans="1:19" x14ac:dyDescent="0.25">
      <c r="A17" t="s">
        <v>25</v>
      </c>
      <c r="B17" s="14">
        <v>42984</v>
      </c>
      <c r="C17" s="14">
        <v>526</v>
      </c>
      <c r="D17" s="14">
        <v>144</v>
      </c>
      <c r="E17" s="14">
        <v>739</v>
      </c>
      <c r="F17" s="14">
        <v>632</v>
      </c>
      <c r="G17" s="14">
        <v>4634</v>
      </c>
      <c r="H17" s="14">
        <v>49659</v>
      </c>
      <c r="I17" s="14">
        <f t="shared" si="1"/>
        <v>6675</v>
      </c>
      <c r="K17" s="15">
        <f t="shared" si="2"/>
        <v>86.558327795565759</v>
      </c>
      <c r="L17" s="15">
        <f t="shared" si="0"/>
        <v>1.0592239070460541</v>
      </c>
      <c r="M17" s="15">
        <f t="shared" si="0"/>
        <v>0.28997764755633421</v>
      </c>
      <c r="N17" s="15">
        <f t="shared" si="0"/>
        <v>1.4881491773897983</v>
      </c>
      <c r="O17" s="15">
        <f t="shared" si="0"/>
        <v>1.2726796753861336</v>
      </c>
      <c r="P17" s="15">
        <f t="shared" si="0"/>
        <v>9.3316417970559211</v>
      </c>
      <c r="Q17" s="15">
        <f t="shared" si="0"/>
        <v>100</v>
      </c>
      <c r="R17" s="15">
        <f t="shared" si="0"/>
        <v>13.441672204434241</v>
      </c>
      <c r="S17" s="16">
        <f t="shared" si="3"/>
        <v>24</v>
      </c>
    </row>
    <row r="18" spans="1:19" x14ac:dyDescent="0.25">
      <c r="A18" t="s">
        <v>26</v>
      </c>
      <c r="B18" s="14">
        <v>5951</v>
      </c>
      <c r="C18" s="14">
        <v>38</v>
      </c>
      <c r="D18" s="14">
        <v>123</v>
      </c>
      <c r="E18" s="14">
        <v>29</v>
      </c>
      <c r="F18" s="14">
        <v>95</v>
      </c>
      <c r="G18" s="14">
        <v>223</v>
      </c>
      <c r="H18" s="14">
        <v>6459</v>
      </c>
      <c r="I18" s="14">
        <f t="shared" si="1"/>
        <v>508</v>
      </c>
      <c r="K18" s="15">
        <f t="shared" si="2"/>
        <v>92.135005418795473</v>
      </c>
      <c r="L18" s="15">
        <f t="shared" si="0"/>
        <v>0.58832636631057433</v>
      </c>
      <c r="M18" s="15">
        <f t="shared" si="0"/>
        <v>1.9043195541105433</v>
      </c>
      <c r="N18" s="15">
        <f t="shared" si="0"/>
        <v>0.44898591113175418</v>
      </c>
      <c r="O18" s="15">
        <f t="shared" si="0"/>
        <v>1.470815915776436</v>
      </c>
      <c r="P18" s="15">
        <f t="shared" si="0"/>
        <v>3.4525468338752128</v>
      </c>
      <c r="Q18" s="15">
        <f t="shared" si="0"/>
        <v>100</v>
      </c>
      <c r="R18" s="15">
        <f t="shared" si="0"/>
        <v>7.8649945812045203</v>
      </c>
      <c r="S18" s="16">
        <f t="shared" si="3"/>
        <v>50</v>
      </c>
    </row>
    <row r="19" spans="1:19" x14ac:dyDescent="0.25">
      <c r="A19" t="s">
        <v>27</v>
      </c>
      <c r="B19" s="14">
        <v>7487</v>
      </c>
      <c r="C19" s="14">
        <v>46</v>
      </c>
      <c r="D19" s="14">
        <v>21</v>
      </c>
      <c r="E19" s="14">
        <v>35</v>
      </c>
      <c r="F19" s="14">
        <v>69</v>
      </c>
      <c r="G19" s="14">
        <v>358</v>
      </c>
      <c r="H19" s="14">
        <v>8016</v>
      </c>
      <c r="I19" s="14">
        <f t="shared" si="1"/>
        <v>529</v>
      </c>
      <c r="K19" s="15">
        <f t="shared" si="2"/>
        <v>93.400698602794407</v>
      </c>
      <c r="L19" s="15">
        <f t="shared" si="0"/>
        <v>0.57385229540918159</v>
      </c>
      <c r="M19" s="15">
        <f t="shared" si="0"/>
        <v>0.2619760479041916</v>
      </c>
      <c r="N19" s="15">
        <f t="shared" si="0"/>
        <v>0.43662674650698602</v>
      </c>
      <c r="O19" s="15">
        <f t="shared" si="0"/>
        <v>0.8607784431137725</v>
      </c>
      <c r="P19" s="15">
        <f t="shared" si="0"/>
        <v>4.4660678642714569</v>
      </c>
      <c r="Q19" s="15">
        <f t="shared" si="0"/>
        <v>100</v>
      </c>
      <c r="R19" s="15">
        <f t="shared" si="0"/>
        <v>6.5993013972055881</v>
      </c>
      <c r="S19" s="16">
        <f t="shared" si="3"/>
        <v>56</v>
      </c>
    </row>
    <row r="20" spans="1:19" x14ac:dyDescent="0.25">
      <c r="A20" t="s">
        <v>28</v>
      </c>
      <c r="B20" s="14">
        <v>24458</v>
      </c>
      <c r="C20" s="14">
        <v>178</v>
      </c>
      <c r="D20" s="14">
        <v>102</v>
      </c>
      <c r="E20" s="14">
        <v>139</v>
      </c>
      <c r="F20" s="14">
        <v>405</v>
      </c>
      <c r="G20" s="14">
        <v>966</v>
      </c>
      <c r="H20" s="14">
        <v>26248</v>
      </c>
      <c r="I20" s="14">
        <f t="shared" si="1"/>
        <v>1790</v>
      </c>
      <c r="K20" s="15">
        <f t="shared" si="2"/>
        <v>93.180432794879607</v>
      </c>
      <c r="L20" s="15">
        <f t="shared" si="0"/>
        <v>0.6781469064309662</v>
      </c>
      <c r="M20" s="15">
        <f t="shared" si="0"/>
        <v>0.38860103626943004</v>
      </c>
      <c r="N20" s="15">
        <f t="shared" si="0"/>
        <v>0.5295641572691252</v>
      </c>
      <c r="O20" s="15">
        <f t="shared" si="0"/>
        <v>1.5429747028345016</v>
      </c>
      <c r="P20" s="15">
        <f t="shared" si="0"/>
        <v>3.6802804023163667</v>
      </c>
      <c r="Q20" s="15">
        <f t="shared" si="0"/>
        <v>100</v>
      </c>
      <c r="R20" s="15">
        <f t="shared" si="0"/>
        <v>6.8195672051203902</v>
      </c>
      <c r="S20" s="16">
        <f t="shared" si="3"/>
        <v>54</v>
      </c>
    </row>
    <row r="21" spans="1:19" x14ac:dyDescent="0.25">
      <c r="A21" t="s">
        <v>29</v>
      </c>
      <c r="B21" s="14">
        <v>8055</v>
      </c>
      <c r="C21" s="14">
        <v>22</v>
      </c>
      <c r="D21" s="14">
        <v>40</v>
      </c>
      <c r="E21" s="14">
        <v>14</v>
      </c>
      <c r="F21" s="14">
        <v>66</v>
      </c>
      <c r="G21" s="14">
        <v>205</v>
      </c>
      <c r="H21" s="14">
        <v>8402</v>
      </c>
      <c r="I21" s="14">
        <f t="shared" si="1"/>
        <v>347</v>
      </c>
      <c r="K21" s="15">
        <f t="shared" si="2"/>
        <v>95.870030945013099</v>
      </c>
      <c r="L21" s="15">
        <f t="shared" si="0"/>
        <v>0.26184241847179246</v>
      </c>
      <c r="M21" s="15">
        <f t="shared" si="0"/>
        <v>0.476077124494168</v>
      </c>
      <c r="N21" s="15">
        <f t="shared" si="0"/>
        <v>0.16662699357295882</v>
      </c>
      <c r="O21" s="15">
        <f t="shared" si="0"/>
        <v>0.78552725541537727</v>
      </c>
      <c r="P21" s="15">
        <f t="shared" si="0"/>
        <v>2.4398952630326112</v>
      </c>
      <c r="Q21" s="15">
        <f t="shared" si="0"/>
        <v>100</v>
      </c>
      <c r="R21" s="15">
        <f t="shared" si="0"/>
        <v>4.1299690549869084</v>
      </c>
      <c r="S21" s="16">
        <f t="shared" si="3"/>
        <v>82</v>
      </c>
    </row>
    <row r="22" spans="1:19" x14ac:dyDescent="0.25">
      <c r="A22" t="s">
        <v>30</v>
      </c>
      <c r="B22" s="14">
        <v>3282</v>
      </c>
      <c r="C22" s="14">
        <v>22</v>
      </c>
      <c r="D22" s="14">
        <v>4</v>
      </c>
      <c r="E22" s="14">
        <v>5</v>
      </c>
      <c r="F22" s="14">
        <v>32</v>
      </c>
      <c r="G22" s="14">
        <v>579</v>
      </c>
      <c r="H22" s="14">
        <v>3924</v>
      </c>
      <c r="I22" s="14">
        <f t="shared" si="1"/>
        <v>642</v>
      </c>
      <c r="K22" s="15">
        <f t="shared" si="2"/>
        <v>83.639143730886843</v>
      </c>
      <c r="L22" s="15">
        <f t="shared" si="0"/>
        <v>0.56065239551478085</v>
      </c>
      <c r="M22" s="15">
        <f t="shared" si="0"/>
        <v>0.10193679918450561</v>
      </c>
      <c r="N22" s="15">
        <f t="shared" si="0"/>
        <v>0.127420998980632</v>
      </c>
      <c r="O22" s="15">
        <f t="shared" si="0"/>
        <v>0.81549439347604491</v>
      </c>
      <c r="P22" s="15">
        <f t="shared" si="0"/>
        <v>14.755351681957189</v>
      </c>
      <c r="Q22" s="15">
        <f t="shared" si="0"/>
        <v>100</v>
      </c>
      <c r="R22" s="15">
        <f t="shared" si="0"/>
        <v>16.36085626911315</v>
      </c>
      <c r="S22" s="16">
        <f t="shared" si="3"/>
        <v>19</v>
      </c>
    </row>
    <row r="23" spans="1:19" x14ac:dyDescent="0.25">
      <c r="A23" t="s">
        <v>31</v>
      </c>
      <c r="B23" s="14">
        <v>4970</v>
      </c>
      <c r="C23" s="14">
        <v>24</v>
      </c>
      <c r="D23" s="14">
        <v>305</v>
      </c>
      <c r="E23" s="14">
        <v>33</v>
      </c>
      <c r="F23" s="14">
        <v>171</v>
      </c>
      <c r="G23" s="14">
        <v>186</v>
      </c>
      <c r="H23" s="14">
        <v>5689</v>
      </c>
      <c r="I23" s="14">
        <f t="shared" si="1"/>
        <v>719</v>
      </c>
      <c r="K23" s="15">
        <f t="shared" si="2"/>
        <v>87.361574969238887</v>
      </c>
      <c r="L23" s="15">
        <f t="shared" si="2"/>
        <v>0.42186676041483562</v>
      </c>
      <c r="M23" s="15">
        <f t="shared" si="2"/>
        <v>5.3612234136052033</v>
      </c>
      <c r="N23" s="15">
        <f t="shared" si="2"/>
        <v>0.58006679557039909</v>
      </c>
      <c r="O23" s="15">
        <f t="shared" si="2"/>
        <v>3.0058006679557039</v>
      </c>
      <c r="P23" s="15">
        <f t="shared" si="2"/>
        <v>3.2694673932149763</v>
      </c>
      <c r="Q23" s="15">
        <f t="shared" si="2"/>
        <v>100</v>
      </c>
      <c r="R23" s="15">
        <f t="shared" si="2"/>
        <v>12.63842503076112</v>
      </c>
      <c r="S23" s="16">
        <f t="shared" si="3"/>
        <v>26</v>
      </c>
    </row>
    <row r="24" spans="1:19" x14ac:dyDescent="0.25">
      <c r="A24" t="s">
        <v>32</v>
      </c>
      <c r="B24" s="14">
        <v>7890</v>
      </c>
      <c r="C24" s="14">
        <v>54</v>
      </c>
      <c r="D24" s="14">
        <v>60</v>
      </c>
      <c r="E24" s="14">
        <v>94</v>
      </c>
      <c r="F24" s="14">
        <v>111</v>
      </c>
      <c r="G24" s="14">
        <v>701</v>
      </c>
      <c r="H24" s="14">
        <v>8910</v>
      </c>
      <c r="I24" s="14">
        <f t="shared" si="1"/>
        <v>1020</v>
      </c>
      <c r="K24" s="15">
        <f t="shared" si="2"/>
        <v>88.552188552188554</v>
      </c>
      <c r="L24" s="15">
        <f t="shared" si="2"/>
        <v>0.60606060606060608</v>
      </c>
      <c r="M24" s="15">
        <f t="shared" si="2"/>
        <v>0.67340067340067333</v>
      </c>
      <c r="N24" s="15">
        <f t="shared" si="2"/>
        <v>1.0549943883277215</v>
      </c>
      <c r="O24" s="15">
        <f t="shared" si="2"/>
        <v>1.2457912457912457</v>
      </c>
      <c r="P24" s="15">
        <f t="shared" si="2"/>
        <v>7.8675645342312013</v>
      </c>
      <c r="Q24" s="15">
        <f t="shared" si="2"/>
        <v>100</v>
      </c>
      <c r="R24" s="15">
        <f t="shared" si="2"/>
        <v>11.447811447811448</v>
      </c>
      <c r="S24" s="16">
        <f t="shared" si="3"/>
        <v>29</v>
      </c>
    </row>
    <row r="25" spans="1:19" x14ac:dyDescent="0.25">
      <c r="A25" t="s">
        <v>33</v>
      </c>
      <c r="B25" s="14">
        <v>5530</v>
      </c>
      <c r="C25" s="14">
        <v>25</v>
      </c>
      <c r="D25" s="14">
        <v>23</v>
      </c>
      <c r="E25" s="14">
        <v>18</v>
      </c>
      <c r="F25" s="14">
        <v>51</v>
      </c>
      <c r="G25" s="14">
        <v>556</v>
      </c>
      <c r="H25" s="14">
        <v>6203</v>
      </c>
      <c r="I25" s="14">
        <f t="shared" si="1"/>
        <v>673</v>
      </c>
      <c r="K25" s="15">
        <f t="shared" si="2"/>
        <v>89.150411091407392</v>
      </c>
      <c r="L25" s="15">
        <f t="shared" si="2"/>
        <v>0.40303079155247457</v>
      </c>
      <c r="M25" s="15">
        <f t="shared" si="2"/>
        <v>0.37078832822827668</v>
      </c>
      <c r="N25" s="15">
        <f t="shared" si="2"/>
        <v>0.29018216991778173</v>
      </c>
      <c r="O25" s="15">
        <f t="shared" si="2"/>
        <v>0.82218281476704824</v>
      </c>
      <c r="P25" s="15">
        <f t="shared" si="2"/>
        <v>8.9634048041270358</v>
      </c>
      <c r="Q25" s="15">
        <f t="shared" si="2"/>
        <v>100</v>
      </c>
      <c r="R25" s="15">
        <f t="shared" si="2"/>
        <v>10.849588908592617</v>
      </c>
      <c r="S25" s="16">
        <f t="shared" si="3"/>
        <v>31</v>
      </c>
    </row>
    <row r="26" spans="1:19" x14ac:dyDescent="0.25">
      <c r="A26" t="s">
        <v>34</v>
      </c>
      <c r="B26" s="14">
        <v>5104</v>
      </c>
      <c r="C26" s="14">
        <v>505</v>
      </c>
      <c r="D26" s="14">
        <v>44</v>
      </c>
      <c r="E26" s="14">
        <v>88</v>
      </c>
      <c r="F26" s="14">
        <v>73</v>
      </c>
      <c r="G26" s="14">
        <v>4895</v>
      </c>
      <c r="H26" s="14">
        <v>10709</v>
      </c>
      <c r="I26" s="14">
        <f t="shared" si="1"/>
        <v>5605</v>
      </c>
      <c r="K26" s="15">
        <f t="shared" si="2"/>
        <v>47.66084601736857</v>
      </c>
      <c r="L26" s="15">
        <f t="shared" si="2"/>
        <v>4.7156597254645627</v>
      </c>
      <c r="M26" s="15">
        <f t="shared" si="2"/>
        <v>0.41086936221869452</v>
      </c>
      <c r="N26" s="15">
        <f t="shared" si="2"/>
        <v>0.82173872443738905</v>
      </c>
      <c r="O26" s="15">
        <f t="shared" si="2"/>
        <v>0.68166962368101602</v>
      </c>
      <c r="P26" s="15">
        <f t="shared" si="2"/>
        <v>45.709216546829765</v>
      </c>
      <c r="Q26" s="15">
        <f t="shared" si="2"/>
        <v>100</v>
      </c>
      <c r="R26" s="15">
        <f t="shared" si="2"/>
        <v>52.339153982631437</v>
      </c>
      <c r="S26" s="16">
        <f t="shared" si="3"/>
        <v>3</v>
      </c>
    </row>
    <row r="27" spans="1:19" x14ac:dyDescent="0.25">
      <c r="A27" t="s">
        <v>35</v>
      </c>
      <c r="B27" s="14">
        <v>7747</v>
      </c>
      <c r="C27" s="14">
        <v>29</v>
      </c>
      <c r="D27" s="14">
        <v>41</v>
      </c>
      <c r="E27" s="14">
        <v>32</v>
      </c>
      <c r="F27" s="14">
        <v>83</v>
      </c>
      <c r="G27" s="14">
        <v>914</v>
      </c>
      <c r="H27" s="14">
        <v>8846</v>
      </c>
      <c r="I27" s="14">
        <f t="shared" si="1"/>
        <v>1099</v>
      </c>
      <c r="K27" s="15">
        <f t="shared" si="2"/>
        <v>87.576305674881311</v>
      </c>
      <c r="L27" s="15">
        <f t="shared" si="2"/>
        <v>0.32783178837892835</v>
      </c>
      <c r="M27" s="15">
        <f t="shared" si="2"/>
        <v>0.46348632150124353</v>
      </c>
      <c r="N27" s="15">
        <f t="shared" si="2"/>
        <v>0.36174542165950713</v>
      </c>
      <c r="O27" s="15">
        <f t="shared" si="2"/>
        <v>0.93827718742934652</v>
      </c>
      <c r="P27" s="15">
        <f t="shared" si="2"/>
        <v>10.332353606149672</v>
      </c>
      <c r="Q27" s="15">
        <f t="shared" si="2"/>
        <v>100</v>
      </c>
      <c r="R27" s="15">
        <f t="shared" si="2"/>
        <v>12.423694325118698</v>
      </c>
      <c r="S27" s="16">
        <f t="shared" si="3"/>
        <v>27</v>
      </c>
    </row>
    <row r="28" spans="1:19" x14ac:dyDescent="0.25">
      <c r="A28" t="s">
        <v>36</v>
      </c>
      <c r="B28" s="14">
        <v>10151</v>
      </c>
      <c r="C28" s="14">
        <v>60</v>
      </c>
      <c r="D28" s="14">
        <v>51</v>
      </c>
      <c r="E28" s="14">
        <v>27</v>
      </c>
      <c r="F28" s="14">
        <v>112</v>
      </c>
      <c r="G28" s="14">
        <v>376</v>
      </c>
      <c r="H28" s="14">
        <v>10777</v>
      </c>
      <c r="I28" s="14">
        <f t="shared" si="1"/>
        <v>626</v>
      </c>
      <c r="K28" s="15">
        <f t="shared" si="2"/>
        <v>94.191333395193467</v>
      </c>
      <c r="L28" s="15">
        <f t="shared" si="2"/>
        <v>0.55674120812842165</v>
      </c>
      <c r="M28" s="15">
        <f t="shared" si="2"/>
        <v>0.47323002690915839</v>
      </c>
      <c r="N28" s="15">
        <f t="shared" si="2"/>
        <v>0.25053354365778974</v>
      </c>
      <c r="O28" s="15">
        <f t="shared" si="2"/>
        <v>1.0392502551730538</v>
      </c>
      <c r="P28" s="15">
        <f t="shared" si="2"/>
        <v>3.4889115709381087</v>
      </c>
      <c r="Q28" s="15">
        <f t="shared" si="2"/>
        <v>100</v>
      </c>
      <c r="R28" s="15">
        <f t="shared" si="2"/>
        <v>5.8086666048065325</v>
      </c>
      <c r="S28" s="16">
        <f t="shared" si="3"/>
        <v>64</v>
      </c>
    </row>
    <row r="29" spans="1:19" x14ac:dyDescent="0.25">
      <c r="A29" t="s">
        <v>37</v>
      </c>
      <c r="B29" s="14">
        <v>9266</v>
      </c>
      <c r="C29" s="14">
        <v>1270</v>
      </c>
      <c r="D29" s="14">
        <v>490</v>
      </c>
      <c r="E29" s="14">
        <v>781</v>
      </c>
      <c r="F29" s="14">
        <v>349</v>
      </c>
      <c r="G29" s="14">
        <v>7870</v>
      </c>
      <c r="H29" s="14">
        <v>20026</v>
      </c>
      <c r="I29" s="14">
        <f t="shared" si="1"/>
        <v>10760</v>
      </c>
      <c r="K29" s="15">
        <f t="shared" si="2"/>
        <v>46.269849196045143</v>
      </c>
      <c r="L29" s="15">
        <f t="shared" si="2"/>
        <v>6.3417557175671631</v>
      </c>
      <c r="M29" s="15">
        <f t="shared" si="2"/>
        <v>2.4468191351243385</v>
      </c>
      <c r="N29" s="15">
        <f t="shared" si="2"/>
        <v>3.8999300908818535</v>
      </c>
      <c r="O29" s="15">
        <f t="shared" si="2"/>
        <v>1.7427344452212123</v>
      </c>
      <c r="P29" s="15">
        <f t="shared" si="2"/>
        <v>39.298911415160291</v>
      </c>
      <c r="Q29" s="15">
        <f t="shared" si="2"/>
        <v>100</v>
      </c>
      <c r="R29" s="15">
        <f t="shared" si="2"/>
        <v>53.730150803954857</v>
      </c>
      <c r="S29" s="16">
        <f t="shared" si="3"/>
        <v>2</v>
      </c>
    </row>
    <row r="30" spans="1:19" x14ac:dyDescent="0.25">
      <c r="A30" t="s">
        <v>38</v>
      </c>
      <c r="B30" s="14">
        <v>7315</v>
      </c>
      <c r="C30" s="14">
        <v>149</v>
      </c>
      <c r="D30" s="14">
        <v>260</v>
      </c>
      <c r="E30" s="14">
        <v>187</v>
      </c>
      <c r="F30" s="14">
        <v>184</v>
      </c>
      <c r="G30" s="14">
        <v>494</v>
      </c>
      <c r="H30" s="14">
        <v>8589</v>
      </c>
      <c r="I30" s="14">
        <f t="shared" si="1"/>
        <v>1274</v>
      </c>
      <c r="K30" s="15">
        <f t="shared" si="2"/>
        <v>85.16707416462917</v>
      </c>
      <c r="L30" s="15">
        <f t="shared" si="2"/>
        <v>1.7347770404005123</v>
      </c>
      <c r="M30" s="15">
        <f t="shared" si="2"/>
        <v>3.0271277215042498</v>
      </c>
      <c r="N30" s="15">
        <f t="shared" si="2"/>
        <v>2.1772033996972873</v>
      </c>
      <c r="O30" s="15">
        <f t="shared" si="2"/>
        <v>2.1422750029106998</v>
      </c>
      <c r="P30" s="15">
        <f t="shared" si="2"/>
        <v>5.7515426708580746</v>
      </c>
      <c r="Q30" s="15">
        <f t="shared" si="2"/>
        <v>100</v>
      </c>
      <c r="R30" s="15">
        <f t="shared" si="2"/>
        <v>14.832925835370823</v>
      </c>
      <c r="S30" s="16">
        <f t="shared" si="3"/>
        <v>22</v>
      </c>
    </row>
    <row r="31" spans="1:19" x14ac:dyDescent="0.25">
      <c r="A31" t="s">
        <v>39</v>
      </c>
      <c r="B31" s="14">
        <v>13511</v>
      </c>
      <c r="C31" s="14">
        <v>1564</v>
      </c>
      <c r="D31" s="14">
        <v>90</v>
      </c>
      <c r="E31" s="14">
        <v>270</v>
      </c>
      <c r="F31" s="14">
        <v>176</v>
      </c>
      <c r="G31" s="14">
        <v>7984</v>
      </c>
      <c r="H31" s="14">
        <v>23595</v>
      </c>
      <c r="I31" s="14">
        <f t="shared" si="1"/>
        <v>10084</v>
      </c>
      <c r="K31" s="15">
        <f t="shared" si="2"/>
        <v>57.262131807586357</v>
      </c>
      <c r="L31" s="15">
        <f t="shared" si="2"/>
        <v>6.6285229921593549</v>
      </c>
      <c r="M31" s="15">
        <f t="shared" si="2"/>
        <v>0.38143674507310871</v>
      </c>
      <c r="N31" s="15">
        <f t="shared" si="2"/>
        <v>1.1443102352193262</v>
      </c>
      <c r="O31" s="15">
        <f t="shared" si="2"/>
        <v>0.74592074592074598</v>
      </c>
      <c r="P31" s="15">
        <f t="shared" si="2"/>
        <v>33.837677474041108</v>
      </c>
      <c r="Q31" s="15">
        <f t="shared" si="2"/>
        <v>100</v>
      </c>
      <c r="R31" s="15">
        <f t="shared" si="2"/>
        <v>42.73786819241365</v>
      </c>
      <c r="S31" s="16">
        <f t="shared" si="3"/>
        <v>4</v>
      </c>
    </row>
    <row r="32" spans="1:19" x14ac:dyDescent="0.25">
      <c r="A32" t="s">
        <v>40</v>
      </c>
      <c r="B32" s="14">
        <v>1609</v>
      </c>
      <c r="C32" s="14">
        <v>3</v>
      </c>
      <c r="D32" s="14">
        <v>15</v>
      </c>
      <c r="E32" s="14">
        <v>7</v>
      </c>
      <c r="F32" s="14">
        <v>21</v>
      </c>
      <c r="G32" s="14">
        <v>139</v>
      </c>
      <c r="H32" s="14">
        <v>1794</v>
      </c>
      <c r="I32" s="14">
        <f t="shared" si="1"/>
        <v>185</v>
      </c>
      <c r="K32" s="15">
        <f t="shared" si="2"/>
        <v>89.687848383500551</v>
      </c>
      <c r="L32" s="15">
        <f t="shared" si="2"/>
        <v>0.16722408026755853</v>
      </c>
      <c r="M32" s="15">
        <f t="shared" si="2"/>
        <v>0.83612040133779264</v>
      </c>
      <c r="N32" s="15">
        <f t="shared" si="2"/>
        <v>0.39018952062430323</v>
      </c>
      <c r="O32" s="15">
        <f t="shared" si="2"/>
        <v>1.1705685618729096</v>
      </c>
      <c r="P32" s="15">
        <f t="shared" si="2"/>
        <v>7.7480490523968788</v>
      </c>
      <c r="Q32" s="15">
        <f t="shared" si="2"/>
        <v>100</v>
      </c>
      <c r="R32" s="15">
        <f t="shared" si="2"/>
        <v>10.312151616499444</v>
      </c>
      <c r="S32" s="16">
        <f t="shared" si="3"/>
        <v>34</v>
      </c>
    </row>
    <row r="33" spans="1:19" x14ac:dyDescent="0.25">
      <c r="A33" t="s">
        <v>41</v>
      </c>
      <c r="B33" s="14">
        <v>4675</v>
      </c>
      <c r="C33" s="14">
        <v>27</v>
      </c>
      <c r="D33" s="14">
        <v>29</v>
      </c>
      <c r="E33" s="14">
        <v>18</v>
      </c>
      <c r="F33" s="14">
        <v>58</v>
      </c>
      <c r="G33" s="14">
        <v>829</v>
      </c>
      <c r="H33" s="14">
        <v>5636</v>
      </c>
      <c r="I33" s="14">
        <f t="shared" si="1"/>
        <v>961</v>
      </c>
      <c r="K33" s="15">
        <f t="shared" si="2"/>
        <v>82.948899929027675</v>
      </c>
      <c r="L33" s="15">
        <f t="shared" si="2"/>
        <v>0.47906316536550747</v>
      </c>
      <c r="M33" s="15">
        <f t="shared" si="2"/>
        <v>0.51454932576295243</v>
      </c>
      <c r="N33" s="15">
        <f t="shared" si="2"/>
        <v>0.31937544357700498</v>
      </c>
      <c r="O33" s="15">
        <f t="shared" si="2"/>
        <v>1.0290986515259049</v>
      </c>
      <c r="P33" s="15">
        <f t="shared" si="2"/>
        <v>14.709013484740952</v>
      </c>
      <c r="Q33" s="15">
        <f t="shared" si="2"/>
        <v>100</v>
      </c>
      <c r="R33" s="15">
        <f t="shared" si="2"/>
        <v>17.051100070972321</v>
      </c>
      <c r="S33" s="16">
        <f t="shared" si="3"/>
        <v>18</v>
      </c>
    </row>
    <row r="34" spans="1:19" x14ac:dyDescent="0.25">
      <c r="A34" t="s">
        <v>42</v>
      </c>
      <c r="B34" s="14">
        <v>30102</v>
      </c>
      <c r="C34" s="14">
        <v>338</v>
      </c>
      <c r="D34" s="14">
        <v>194</v>
      </c>
      <c r="E34" s="14">
        <v>261</v>
      </c>
      <c r="F34" s="14">
        <v>520</v>
      </c>
      <c r="G34" s="14">
        <v>5150</v>
      </c>
      <c r="H34" s="14">
        <v>36565</v>
      </c>
      <c r="I34" s="14">
        <f t="shared" si="1"/>
        <v>6463</v>
      </c>
      <c r="K34" s="15">
        <f t="shared" si="2"/>
        <v>82.324627375905919</v>
      </c>
      <c r="L34" s="15">
        <f t="shared" si="2"/>
        <v>0.92438123888964852</v>
      </c>
      <c r="M34" s="15">
        <f t="shared" si="2"/>
        <v>0.53056201285382198</v>
      </c>
      <c r="N34" s="15">
        <f t="shared" si="2"/>
        <v>0.7137973471899357</v>
      </c>
      <c r="O34" s="15">
        <f t="shared" si="2"/>
        <v>1.4221249829071516</v>
      </c>
      <c r="P34" s="15">
        <f t="shared" si="2"/>
        <v>14.084507042253522</v>
      </c>
      <c r="Q34" s="15">
        <f t="shared" si="2"/>
        <v>100</v>
      </c>
      <c r="R34" s="15">
        <f t="shared" si="2"/>
        <v>17.675372624094081</v>
      </c>
      <c r="S34" s="16">
        <f t="shared" si="3"/>
        <v>17</v>
      </c>
    </row>
    <row r="35" spans="1:19" x14ac:dyDescent="0.25">
      <c r="A35" t="s">
        <v>43</v>
      </c>
      <c r="B35" s="14">
        <v>392951</v>
      </c>
      <c r="C35" s="14">
        <v>63236</v>
      </c>
      <c r="D35" s="14">
        <v>2702</v>
      </c>
      <c r="E35" s="14">
        <v>24678</v>
      </c>
      <c r="F35" s="14">
        <v>13816</v>
      </c>
      <c r="G35" s="14">
        <v>73944</v>
      </c>
      <c r="H35" s="14">
        <v>571327</v>
      </c>
      <c r="I35" s="14">
        <f t="shared" si="1"/>
        <v>178376</v>
      </c>
      <c r="K35" s="15">
        <f t="shared" si="2"/>
        <v>68.778650405109516</v>
      </c>
      <c r="L35" s="15">
        <f t="shared" si="2"/>
        <v>11.0682673845276</v>
      </c>
      <c r="M35" s="15">
        <f t="shared" si="2"/>
        <v>0.47293406402988136</v>
      </c>
      <c r="N35" s="15">
        <f t="shared" si="2"/>
        <v>4.3194177765097752</v>
      </c>
      <c r="O35" s="15">
        <f t="shared" si="2"/>
        <v>2.4182298403541229</v>
      </c>
      <c r="P35" s="15">
        <f t="shared" si="2"/>
        <v>12.942500529469115</v>
      </c>
      <c r="Q35" s="15">
        <f t="shared" si="2"/>
        <v>100</v>
      </c>
      <c r="R35" s="15">
        <f t="shared" si="2"/>
        <v>31.221349594890491</v>
      </c>
      <c r="S35" s="16">
        <f t="shared" si="3"/>
        <v>7</v>
      </c>
    </row>
    <row r="36" spans="1:19" x14ac:dyDescent="0.25">
      <c r="A36" t="s">
        <v>44</v>
      </c>
      <c r="B36" s="14">
        <v>1513</v>
      </c>
      <c r="C36" s="14">
        <v>8</v>
      </c>
      <c r="D36" s="14">
        <v>16</v>
      </c>
      <c r="E36" s="14">
        <v>5</v>
      </c>
      <c r="F36" s="14">
        <v>26</v>
      </c>
      <c r="G36" s="14">
        <v>125</v>
      </c>
      <c r="H36" s="14">
        <v>1693</v>
      </c>
      <c r="I36" s="14">
        <f t="shared" si="1"/>
        <v>180</v>
      </c>
      <c r="K36" s="15">
        <f t="shared" si="2"/>
        <v>89.367985823981101</v>
      </c>
      <c r="L36" s="15">
        <f t="shared" si="2"/>
        <v>0.47253396337861786</v>
      </c>
      <c r="M36" s="15">
        <f t="shared" si="2"/>
        <v>0.94506792675723572</v>
      </c>
      <c r="N36" s="15">
        <f t="shared" si="2"/>
        <v>0.29533372711163614</v>
      </c>
      <c r="O36" s="15">
        <f t="shared" si="2"/>
        <v>1.5357353809805079</v>
      </c>
      <c r="P36" s="15">
        <f t="shared" si="2"/>
        <v>7.3833431777909038</v>
      </c>
      <c r="Q36" s="15">
        <f t="shared" si="2"/>
        <v>100</v>
      </c>
      <c r="R36" s="15">
        <f t="shared" si="2"/>
        <v>10.632014176018902</v>
      </c>
      <c r="S36" s="16">
        <f t="shared" si="3"/>
        <v>33</v>
      </c>
    </row>
    <row r="37" spans="1:19" x14ac:dyDescent="0.25">
      <c r="A37" t="s">
        <v>45</v>
      </c>
      <c r="B37" s="14">
        <v>5097</v>
      </c>
      <c r="C37" s="14">
        <v>44</v>
      </c>
      <c r="D37" s="14">
        <v>32</v>
      </c>
      <c r="E37" s="14">
        <v>31</v>
      </c>
      <c r="F37" s="14">
        <v>46</v>
      </c>
      <c r="G37" s="14">
        <v>212</v>
      </c>
      <c r="H37" s="14">
        <v>5462</v>
      </c>
      <c r="I37" s="14">
        <f t="shared" si="1"/>
        <v>365</v>
      </c>
      <c r="K37" s="15">
        <f t="shared" si="2"/>
        <v>93.317466129622844</v>
      </c>
      <c r="L37" s="15">
        <f t="shared" si="2"/>
        <v>0.8055657268399854</v>
      </c>
      <c r="M37" s="15">
        <f t="shared" si="2"/>
        <v>0.58586598315635308</v>
      </c>
      <c r="N37" s="15">
        <f t="shared" si="2"/>
        <v>0.56755767118271694</v>
      </c>
      <c r="O37" s="15">
        <f t="shared" si="2"/>
        <v>0.84218235078725745</v>
      </c>
      <c r="P37" s="15">
        <f t="shared" si="2"/>
        <v>3.8813621384108385</v>
      </c>
      <c r="Q37" s="15">
        <f t="shared" si="2"/>
        <v>100</v>
      </c>
      <c r="R37" s="15">
        <f t="shared" si="2"/>
        <v>6.6825338703771511</v>
      </c>
      <c r="S37" s="16">
        <f t="shared" si="3"/>
        <v>55</v>
      </c>
    </row>
    <row r="38" spans="1:19" x14ac:dyDescent="0.25">
      <c r="A38" t="s">
        <v>46</v>
      </c>
      <c r="B38" s="14">
        <v>2841</v>
      </c>
      <c r="C38" s="14">
        <v>9</v>
      </c>
      <c r="D38" s="14">
        <v>8</v>
      </c>
      <c r="E38" s="14">
        <v>7</v>
      </c>
      <c r="F38" s="14">
        <v>42</v>
      </c>
      <c r="G38" s="14">
        <v>72</v>
      </c>
      <c r="H38" s="14">
        <v>2979</v>
      </c>
      <c r="I38" s="14">
        <f t="shared" si="1"/>
        <v>138</v>
      </c>
      <c r="K38" s="15">
        <f t="shared" si="2"/>
        <v>95.367573011077539</v>
      </c>
      <c r="L38" s="15">
        <f t="shared" si="2"/>
        <v>0.30211480362537763</v>
      </c>
      <c r="M38" s="15">
        <f t="shared" si="2"/>
        <v>0.26854649211144677</v>
      </c>
      <c r="N38" s="15">
        <f t="shared" si="2"/>
        <v>0.23497818059751593</v>
      </c>
      <c r="O38" s="15">
        <f t="shared" si="2"/>
        <v>1.4098690835850958</v>
      </c>
      <c r="P38" s="15">
        <f t="shared" si="2"/>
        <v>2.416918429003021</v>
      </c>
      <c r="Q38" s="15">
        <f t="shared" si="2"/>
        <v>100</v>
      </c>
      <c r="R38" s="15">
        <f t="shared" si="2"/>
        <v>4.6324269889224574</v>
      </c>
      <c r="S38" s="16">
        <f t="shared" si="3"/>
        <v>79</v>
      </c>
    </row>
    <row r="39" spans="1:19" x14ac:dyDescent="0.25">
      <c r="A39" t="s">
        <v>47</v>
      </c>
      <c r="B39" s="14">
        <v>2483</v>
      </c>
      <c r="C39" s="14">
        <v>12</v>
      </c>
      <c r="D39" s="14">
        <v>15</v>
      </c>
      <c r="E39" s="14">
        <v>5</v>
      </c>
      <c r="F39" s="14">
        <v>29</v>
      </c>
      <c r="G39" s="14">
        <v>83</v>
      </c>
      <c r="H39" s="14">
        <v>2627</v>
      </c>
      <c r="I39" s="14">
        <f t="shared" si="1"/>
        <v>144</v>
      </c>
      <c r="K39" s="15">
        <f t="shared" si="2"/>
        <v>94.518462124095919</v>
      </c>
      <c r="L39" s="15">
        <f t="shared" si="2"/>
        <v>0.45679482299200608</v>
      </c>
      <c r="M39" s="15">
        <f t="shared" si="2"/>
        <v>0.57099352874000764</v>
      </c>
      <c r="N39" s="15">
        <f t="shared" si="2"/>
        <v>0.1903311762466692</v>
      </c>
      <c r="O39" s="15">
        <f t="shared" si="2"/>
        <v>1.1039208222306813</v>
      </c>
      <c r="P39" s="15">
        <f t="shared" si="2"/>
        <v>3.1594975256947087</v>
      </c>
      <c r="Q39" s="15">
        <f t="shared" si="2"/>
        <v>100</v>
      </c>
      <c r="R39" s="15">
        <f t="shared" si="2"/>
        <v>5.4815378759040732</v>
      </c>
      <c r="S39" s="16">
        <f t="shared" si="3"/>
        <v>69</v>
      </c>
    </row>
    <row r="40" spans="1:19" x14ac:dyDescent="0.25">
      <c r="A40" t="s">
        <v>48</v>
      </c>
      <c r="B40" s="14">
        <v>4331</v>
      </c>
      <c r="C40" s="14">
        <v>18</v>
      </c>
      <c r="D40" s="14">
        <v>29</v>
      </c>
      <c r="E40" s="14">
        <v>20</v>
      </c>
      <c r="F40" s="14">
        <v>50</v>
      </c>
      <c r="G40" s="14">
        <v>228</v>
      </c>
      <c r="H40" s="14">
        <v>4676</v>
      </c>
      <c r="I40" s="14">
        <f t="shared" si="1"/>
        <v>345</v>
      </c>
      <c r="K40" s="15">
        <f t="shared" si="2"/>
        <v>92.621899059024798</v>
      </c>
      <c r="L40" s="15">
        <f t="shared" si="2"/>
        <v>0.3849443969204448</v>
      </c>
      <c r="M40" s="15">
        <f t="shared" si="2"/>
        <v>0.62018819503849443</v>
      </c>
      <c r="N40" s="15">
        <f t="shared" si="2"/>
        <v>0.42771599657827203</v>
      </c>
      <c r="O40" s="15">
        <f t="shared" si="2"/>
        <v>1.0692899914456802</v>
      </c>
      <c r="P40" s="15">
        <f t="shared" si="2"/>
        <v>4.8759623609923013</v>
      </c>
      <c r="Q40" s="15">
        <f t="shared" si="2"/>
        <v>100</v>
      </c>
      <c r="R40" s="15">
        <f t="shared" si="2"/>
        <v>7.3781009409751919</v>
      </c>
      <c r="S40" s="16">
        <f t="shared" si="3"/>
        <v>52</v>
      </c>
    </row>
    <row r="41" spans="1:19" x14ac:dyDescent="0.25">
      <c r="A41" t="s">
        <v>49</v>
      </c>
      <c r="B41" s="14">
        <v>20216</v>
      </c>
      <c r="C41" s="14">
        <v>164</v>
      </c>
      <c r="D41" s="14">
        <v>115</v>
      </c>
      <c r="E41" s="14">
        <v>135</v>
      </c>
      <c r="F41" s="14">
        <v>264</v>
      </c>
      <c r="G41" s="14">
        <v>619</v>
      </c>
      <c r="H41" s="14">
        <v>21513</v>
      </c>
      <c r="I41" s="14">
        <f t="shared" si="1"/>
        <v>1297</v>
      </c>
      <c r="K41" s="15">
        <f t="shared" si="2"/>
        <v>93.971087249570033</v>
      </c>
      <c r="L41" s="15">
        <f t="shared" si="2"/>
        <v>0.76232975410217074</v>
      </c>
      <c r="M41" s="15">
        <f t="shared" si="2"/>
        <v>0.53456049830335139</v>
      </c>
      <c r="N41" s="15">
        <f t="shared" si="2"/>
        <v>0.62752754148654311</v>
      </c>
      <c r="O41" s="15">
        <f t="shared" si="2"/>
        <v>1.2271649700181286</v>
      </c>
      <c r="P41" s="15">
        <f t="shared" si="2"/>
        <v>2.8773299865197788</v>
      </c>
      <c r="Q41" s="15">
        <f t="shared" si="2"/>
        <v>100</v>
      </c>
      <c r="R41" s="15">
        <f t="shared" si="2"/>
        <v>6.0289127504299724</v>
      </c>
      <c r="S41" s="16">
        <f t="shared" si="3"/>
        <v>61</v>
      </c>
    </row>
    <row r="42" spans="1:19" x14ac:dyDescent="0.25">
      <c r="A42" t="s">
        <v>50</v>
      </c>
      <c r="B42" s="14">
        <v>1685</v>
      </c>
      <c r="C42" s="14">
        <v>6</v>
      </c>
      <c r="D42" s="14">
        <v>18</v>
      </c>
      <c r="E42" s="14">
        <v>2</v>
      </c>
      <c r="F42" s="14">
        <v>25</v>
      </c>
      <c r="G42" s="14">
        <v>101</v>
      </c>
      <c r="H42" s="14">
        <v>1837</v>
      </c>
      <c r="I42" s="14">
        <f t="shared" si="1"/>
        <v>152</v>
      </c>
      <c r="K42" s="15">
        <f t="shared" si="2"/>
        <v>91.72563962983125</v>
      </c>
      <c r="L42" s="15">
        <f t="shared" si="2"/>
        <v>0.32661948829613496</v>
      </c>
      <c r="M42" s="15">
        <f t="shared" si="2"/>
        <v>0.979858464888405</v>
      </c>
      <c r="N42" s="15">
        <f t="shared" si="2"/>
        <v>0.10887316276537834</v>
      </c>
      <c r="O42" s="15">
        <f t="shared" si="2"/>
        <v>1.3609145345672293</v>
      </c>
      <c r="P42" s="15">
        <f t="shared" si="2"/>
        <v>5.4980947196516059</v>
      </c>
      <c r="Q42" s="15">
        <f t="shared" si="2"/>
        <v>100</v>
      </c>
      <c r="R42" s="15">
        <f t="shared" si="2"/>
        <v>8.274360370168754</v>
      </c>
      <c r="S42" s="16">
        <f t="shared" si="3"/>
        <v>42</v>
      </c>
    </row>
    <row r="43" spans="1:19" x14ac:dyDescent="0.25">
      <c r="A43" t="s">
        <v>51</v>
      </c>
      <c r="B43" s="14">
        <v>1916</v>
      </c>
      <c r="C43" s="14">
        <v>6</v>
      </c>
      <c r="D43" s="14">
        <v>3</v>
      </c>
      <c r="E43" s="14">
        <v>2</v>
      </c>
      <c r="F43" s="14">
        <v>7</v>
      </c>
      <c r="G43" s="14">
        <v>35</v>
      </c>
      <c r="H43" s="14">
        <v>1969</v>
      </c>
      <c r="I43" s="14">
        <f t="shared" si="1"/>
        <v>53</v>
      </c>
      <c r="K43" s="15">
        <f t="shared" si="2"/>
        <v>97.308278313864903</v>
      </c>
      <c r="L43" s="15">
        <f t="shared" si="2"/>
        <v>0.30472320975114275</v>
      </c>
      <c r="M43" s="15">
        <f t="shared" si="2"/>
        <v>0.15236160487557138</v>
      </c>
      <c r="N43" s="15">
        <f t="shared" si="2"/>
        <v>0.10157440325038089</v>
      </c>
      <c r="O43" s="15">
        <f t="shared" si="2"/>
        <v>0.35551041137633316</v>
      </c>
      <c r="P43" s="15">
        <f t="shared" si="2"/>
        <v>1.7775520568816656</v>
      </c>
      <c r="Q43" s="15">
        <f t="shared" si="2"/>
        <v>100</v>
      </c>
      <c r="R43" s="15">
        <f t="shared" si="2"/>
        <v>2.6917216861350939</v>
      </c>
      <c r="S43" s="16">
        <f t="shared" si="3"/>
        <v>92</v>
      </c>
    </row>
    <row r="44" spans="1:19" x14ac:dyDescent="0.25">
      <c r="A44" t="s">
        <v>52</v>
      </c>
      <c r="B44" s="14">
        <v>1809</v>
      </c>
      <c r="C44" s="14">
        <v>15</v>
      </c>
      <c r="D44" s="14">
        <v>13</v>
      </c>
      <c r="E44" s="14">
        <v>7</v>
      </c>
      <c r="F44" s="14">
        <v>28</v>
      </c>
      <c r="G44" s="14">
        <v>118</v>
      </c>
      <c r="H44" s="14">
        <v>1990</v>
      </c>
      <c r="I44" s="14">
        <f t="shared" si="1"/>
        <v>181</v>
      </c>
      <c r="K44" s="15">
        <f t="shared" si="2"/>
        <v>90.904522613065325</v>
      </c>
      <c r="L44" s="15">
        <f t="shared" si="2"/>
        <v>0.75376884422110546</v>
      </c>
      <c r="M44" s="15">
        <f t="shared" si="2"/>
        <v>0.65326633165829151</v>
      </c>
      <c r="N44" s="15">
        <f t="shared" si="2"/>
        <v>0.35175879396984927</v>
      </c>
      <c r="O44" s="15">
        <f t="shared" si="2"/>
        <v>1.4070351758793971</v>
      </c>
      <c r="P44" s="15">
        <f t="shared" si="2"/>
        <v>5.9296482412060296</v>
      </c>
      <c r="Q44" s="15">
        <f t="shared" si="2"/>
        <v>100</v>
      </c>
      <c r="R44" s="15">
        <f t="shared" si="2"/>
        <v>9.0954773869346734</v>
      </c>
      <c r="S44" s="16">
        <f t="shared" si="3"/>
        <v>36</v>
      </c>
    </row>
    <row r="45" spans="1:19" x14ac:dyDescent="0.25">
      <c r="A45" t="s">
        <v>53</v>
      </c>
      <c r="B45" s="14">
        <v>602</v>
      </c>
      <c r="C45" s="14">
        <v>3</v>
      </c>
      <c r="D45" s="14">
        <v>1</v>
      </c>
      <c r="E45" s="14">
        <v>1</v>
      </c>
      <c r="F45" s="14">
        <v>7</v>
      </c>
      <c r="G45" s="14">
        <v>9</v>
      </c>
      <c r="H45" s="14">
        <v>623</v>
      </c>
      <c r="I45" s="14">
        <f t="shared" si="1"/>
        <v>21</v>
      </c>
      <c r="K45" s="15">
        <f t="shared" si="2"/>
        <v>96.629213483146074</v>
      </c>
      <c r="L45" s="15">
        <f t="shared" si="2"/>
        <v>0.4815409309791332</v>
      </c>
      <c r="M45" s="15">
        <f t="shared" si="2"/>
        <v>0.16051364365971107</v>
      </c>
      <c r="N45" s="15">
        <f t="shared" si="2"/>
        <v>0.16051364365971107</v>
      </c>
      <c r="O45" s="15">
        <f t="shared" si="2"/>
        <v>1.1235955056179776</v>
      </c>
      <c r="P45" s="15">
        <f t="shared" si="2"/>
        <v>1.4446227929373996</v>
      </c>
      <c r="Q45" s="15">
        <f t="shared" si="2"/>
        <v>100</v>
      </c>
      <c r="R45" s="15">
        <f t="shared" si="2"/>
        <v>3.3707865168539324</v>
      </c>
      <c r="S45" s="16">
        <f t="shared" si="3"/>
        <v>89</v>
      </c>
    </row>
    <row r="46" spans="1:19" x14ac:dyDescent="0.25">
      <c r="A46" t="s">
        <v>54</v>
      </c>
      <c r="B46" s="14">
        <v>2270</v>
      </c>
      <c r="C46" s="14">
        <v>16</v>
      </c>
      <c r="D46" s="14">
        <v>3</v>
      </c>
      <c r="E46" s="14">
        <v>2</v>
      </c>
      <c r="F46" s="14">
        <v>11</v>
      </c>
      <c r="G46" s="14">
        <v>54</v>
      </c>
      <c r="H46" s="14">
        <v>2356</v>
      </c>
      <c r="I46" s="14">
        <f t="shared" si="1"/>
        <v>86</v>
      </c>
      <c r="K46" s="15">
        <f t="shared" si="2"/>
        <v>96.349745331069613</v>
      </c>
      <c r="L46" s="15">
        <f t="shared" si="2"/>
        <v>0.6791171477079796</v>
      </c>
      <c r="M46" s="15">
        <f t="shared" si="2"/>
        <v>0.12733446519524619</v>
      </c>
      <c r="N46" s="15">
        <f t="shared" si="2"/>
        <v>8.4889643463497449E-2</v>
      </c>
      <c r="O46" s="15">
        <f t="shared" si="2"/>
        <v>0.46689303904923596</v>
      </c>
      <c r="P46" s="15">
        <f t="shared" si="2"/>
        <v>2.2920203735144313</v>
      </c>
      <c r="Q46" s="15">
        <f t="shared" si="2"/>
        <v>100</v>
      </c>
      <c r="R46" s="15">
        <f t="shared" si="2"/>
        <v>3.6502546689303901</v>
      </c>
      <c r="S46" s="16">
        <f t="shared" si="3"/>
        <v>87</v>
      </c>
    </row>
    <row r="47" spans="1:19" x14ac:dyDescent="0.25">
      <c r="A47" t="s">
        <v>55</v>
      </c>
      <c r="B47" s="14">
        <v>39954</v>
      </c>
      <c r="C47" s="14">
        <v>1924</v>
      </c>
      <c r="D47" s="14">
        <v>264</v>
      </c>
      <c r="E47" s="14">
        <v>759</v>
      </c>
      <c r="F47" s="14">
        <v>641</v>
      </c>
      <c r="G47" s="14">
        <v>17811</v>
      </c>
      <c r="H47" s="14">
        <v>61353</v>
      </c>
      <c r="I47" s="14">
        <f t="shared" si="1"/>
        <v>21399</v>
      </c>
      <c r="K47" s="15">
        <f t="shared" si="2"/>
        <v>65.121509950613671</v>
      </c>
      <c r="L47" s="15">
        <f t="shared" si="2"/>
        <v>3.135950972242596</v>
      </c>
      <c r="M47" s="15">
        <f t="shared" si="2"/>
        <v>0.4302968070021026</v>
      </c>
      <c r="N47" s="15">
        <f t="shared" si="2"/>
        <v>1.2371033201310448</v>
      </c>
      <c r="O47" s="15">
        <f t="shared" si="2"/>
        <v>1.0447736866982871</v>
      </c>
      <c r="P47" s="15">
        <f t="shared" si="2"/>
        <v>29.030365263312309</v>
      </c>
      <c r="Q47" s="15">
        <f t="shared" si="2"/>
        <v>100</v>
      </c>
      <c r="R47" s="15">
        <f t="shared" si="2"/>
        <v>34.878490049386343</v>
      </c>
      <c r="S47" s="16">
        <f t="shared" si="3"/>
        <v>5</v>
      </c>
    </row>
    <row r="48" spans="1:19" x14ac:dyDescent="0.25">
      <c r="A48" t="s">
        <v>56</v>
      </c>
      <c r="B48" s="14">
        <v>8773</v>
      </c>
      <c r="C48" s="14">
        <v>36</v>
      </c>
      <c r="D48" s="14">
        <v>27</v>
      </c>
      <c r="E48" s="14">
        <v>29</v>
      </c>
      <c r="F48" s="14">
        <v>93</v>
      </c>
      <c r="G48" s="14">
        <v>366</v>
      </c>
      <c r="H48" s="14">
        <v>9324</v>
      </c>
      <c r="I48" s="14">
        <f t="shared" si="1"/>
        <v>551</v>
      </c>
      <c r="K48" s="15">
        <f t="shared" si="2"/>
        <v>94.090519090519081</v>
      </c>
      <c r="L48" s="15">
        <f t="shared" si="2"/>
        <v>0.38610038610038611</v>
      </c>
      <c r="M48" s="15">
        <f t="shared" si="2"/>
        <v>0.28957528957528955</v>
      </c>
      <c r="N48" s="15">
        <f t="shared" si="2"/>
        <v>0.31102531102531106</v>
      </c>
      <c r="O48" s="15">
        <f t="shared" si="2"/>
        <v>0.99742599742599736</v>
      </c>
      <c r="P48" s="15">
        <f t="shared" si="2"/>
        <v>3.9253539253539258</v>
      </c>
      <c r="Q48" s="15">
        <f t="shared" si="2"/>
        <v>100</v>
      </c>
      <c r="R48" s="15">
        <f t="shared" si="2"/>
        <v>5.9094809094809095</v>
      </c>
      <c r="S48" s="16">
        <f t="shared" si="3"/>
        <v>62</v>
      </c>
    </row>
    <row r="49" spans="1:19" x14ac:dyDescent="0.25">
      <c r="A49" t="s">
        <v>57</v>
      </c>
      <c r="B49" s="14">
        <v>3242</v>
      </c>
      <c r="C49" s="14">
        <v>8</v>
      </c>
      <c r="D49" s="14">
        <v>15</v>
      </c>
      <c r="E49" s="14">
        <v>8</v>
      </c>
      <c r="F49" s="14">
        <v>31</v>
      </c>
      <c r="G49" s="14">
        <v>76</v>
      </c>
      <c r="H49" s="14">
        <v>3380</v>
      </c>
      <c r="I49" s="14">
        <f t="shared" si="1"/>
        <v>138</v>
      </c>
      <c r="K49" s="15">
        <f t="shared" si="2"/>
        <v>95.917159763313606</v>
      </c>
      <c r="L49" s="15">
        <f t="shared" si="2"/>
        <v>0.23668639053254439</v>
      </c>
      <c r="M49" s="15">
        <f t="shared" si="2"/>
        <v>0.4437869822485207</v>
      </c>
      <c r="N49" s="15">
        <f t="shared" si="2"/>
        <v>0.23668639053254439</v>
      </c>
      <c r="O49" s="15">
        <f t="shared" si="2"/>
        <v>0.91715976331360938</v>
      </c>
      <c r="P49" s="15">
        <f t="shared" si="2"/>
        <v>2.2485207100591715</v>
      </c>
      <c r="Q49" s="15">
        <f t="shared" si="2"/>
        <v>100</v>
      </c>
      <c r="R49" s="15">
        <f t="shared" si="2"/>
        <v>4.0828402366863905</v>
      </c>
      <c r="S49" s="16">
        <f t="shared" si="3"/>
        <v>83</v>
      </c>
    </row>
    <row r="50" spans="1:19" x14ac:dyDescent="0.25">
      <c r="A50" t="s">
        <v>58</v>
      </c>
      <c r="B50" s="14">
        <v>849</v>
      </c>
      <c r="C50" s="14">
        <v>4</v>
      </c>
      <c r="D50" s="14">
        <v>4</v>
      </c>
      <c r="E50" s="14">
        <v>5</v>
      </c>
      <c r="F50" s="14">
        <v>10</v>
      </c>
      <c r="G50" s="14">
        <v>50</v>
      </c>
      <c r="H50" s="14">
        <v>922</v>
      </c>
      <c r="I50" s="14">
        <f t="shared" si="1"/>
        <v>73</v>
      </c>
      <c r="K50" s="15">
        <f t="shared" si="2"/>
        <v>92.08242950108459</v>
      </c>
      <c r="L50" s="15">
        <f t="shared" si="2"/>
        <v>0.43383947939262474</v>
      </c>
      <c r="M50" s="15">
        <f t="shared" si="2"/>
        <v>0.43383947939262474</v>
      </c>
      <c r="N50" s="15">
        <f t="shared" si="2"/>
        <v>0.54229934924078094</v>
      </c>
      <c r="O50" s="15">
        <f t="shared" si="2"/>
        <v>1.0845986984815619</v>
      </c>
      <c r="P50" s="15">
        <f t="shared" si="2"/>
        <v>5.4229934924078096</v>
      </c>
      <c r="Q50" s="15">
        <f t="shared" si="2"/>
        <v>100</v>
      </c>
      <c r="R50" s="15">
        <f t="shared" si="2"/>
        <v>7.917570498915401</v>
      </c>
      <c r="S50" s="16">
        <f t="shared" si="3"/>
        <v>49</v>
      </c>
    </row>
    <row r="51" spans="1:19" x14ac:dyDescent="0.25">
      <c r="A51" t="s">
        <v>59</v>
      </c>
      <c r="B51" s="14">
        <v>2615</v>
      </c>
      <c r="C51" s="14">
        <v>6</v>
      </c>
      <c r="D51" s="14">
        <v>16</v>
      </c>
      <c r="E51" s="14">
        <v>4</v>
      </c>
      <c r="F51" s="14">
        <v>27</v>
      </c>
      <c r="G51" s="14">
        <v>94</v>
      </c>
      <c r="H51" s="14">
        <v>2762</v>
      </c>
      <c r="I51" s="14">
        <f t="shared" si="1"/>
        <v>147</v>
      </c>
      <c r="K51" s="15">
        <f t="shared" si="2"/>
        <v>94.677769732078204</v>
      </c>
      <c r="L51" s="15">
        <f t="shared" si="2"/>
        <v>0.21723388848660391</v>
      </c>
      <c r="M51" s="15">
        <f t="shared" si="2"/>
        <v>0.57929036929761035</v>
      </c>
      <c r="N51" s="15">
        <f t="shared" si="2"/>
        <v>0.14482259232440259</v>
      </c>
      <c r="O51" s="15">
        <f t="shared" si="2"/>
        <v>0.97755249818971757</v>
      </c>
      <c r="P51" s="15">
        <f t="shared" si="2"/>
        <v>3.4033309196234609</v>
      </c>
      <c r="Q51" s="15">
        <f t="shared" si="2"/>
        <v>100</v>
      </c>
      <c r="R51" s="15">
        <f t="shared" si="2"/>
        <v>5.3222302679217961</v>
      </c>
      <c r="S51" s="16">
        <f t="shared" si="3"/>
        <v>73</v>
      </c>
    </row>
    <row r="52" spans="1:19" x14ac:dyDescent="0.25">
      <c r="A52" t="s">
        <v>60</v>
      </c>
      <c r="B52" s="14">
        <v>9315</v>
      </c>
      <c r="C52" s="14">
        <v>38</v>
      </c>
      <c r="D52" s="14">
        <v>32</v>
      </c>
      <c r="E52" s="14">
        <v>45</v>
      </c>
      <c r="F52" s="14">
        <v>84</v>
      </c>
      <c r="G52" s="14">
        <v>553</v>
      </c>
      <c r="H52" s="14">
        <v>10067</v>
      </c>
      <c r="I52" s="14">
        <f t="shared" si="1"/>
        <v>752</v>
      </c>
      <c r="K52" s="15">
        <f t="shared" si="2"/>
        <v>92.530048673884963</v>
      </c>
      <c r="L52" s="15">
        <f t="shared" si="2"/>
        <v>0.37747094467070624</v>
      </c>
      <c r="M52" s="15">
        <f t="shared" si="2"/>
        <v>0.31787026919638423</v>
      </c>
      <c r="N52" s="15">
        <f t="shared" si="2"/>
        <v>0.4470050660574153</v>
      </c>
      <c r="O52" s="15">
        <f t="shared" si="2"/>
        <v>0.83440945664050858</v>
      </c>
      <c r="P52" s="15">
        <f t="shared" si="2"/>
        <v>5.4931955895500151</v>
      </c>
      <c r="Q52" s="15">
        <f t="shared" si="2"/>
        <v>100</v>
      </c>
      <c r="R52" s="15">
        <f t="shared" si="2"/>
        <v>7.4699513261150292</v>
      </c>
      <c r="S52" s="16">
        <f t="shared" si="3"/>
        <v>51</v>
      </c>
    </row>
    <row r="53" spans="1:19" x14ac:dyDescent="0.25">
      <c r="A53" t="s">
        <v>61</v>
      </c>
      <c r="B53" s="14">
        <v>648</v>
      </c>
      <c r="C53" s="14">
        <v>0</v>
      </c>
      <c r="D53" s="14">
        <v>3</v>
      </c>
      <c r="E53" s="14">
        <v>2</v>
      </c>
      <c r="F53" s="14">
        <v>9</v>
      </c>
      <c r="G53" s="14">
        <v>20</v>
      </c>
      <c r="H53" s="14">
        <v>682</v>
      </c>
      <c r="I53" s="14">
        <f t="shared" si="1"/>
        <v>34</v>
      </c>
      <c r="K53" s="15">
        <f t="shared" si="2"/>
        <v>95.014662756598241</v>
      </c>
      <c r="L53" s="15">
        <f t="shared" ref="L53:R89" si="4">C53/$H53*100</f>
        <v>0</v>
      </c>
      <c r="M53" s="15">
        <f t="shared" si="4"/>
        <v>0.43988269794721413</v>
      </c>
      <c r="N53" s="15">
        <f t="shared" si="4"/>
        <v>0.2932551319648094</v>
      </c>
      <c r="O53" s="15">
        <f t="shared" si="4"/>
        <v>1.3196480938416422</v>
      </c>
      <c r="P53" s="15">
        <f t="shared" si="4"/>
        <v>2.9325513196480939</v>
      </c>
      <c r="Q53" s="15">
        <f t="shared" si="4"/>
        <v>100</v>
      </c>
      <c r="R53" s="15">
        <f t="shared" si="4"/>
        <v>4.9853372434017595</v>
      </c>
      <c r="S53" s="16">
        <f t="shared" si="3"/>
        <v>76</v>
      </c>
    </row>
    <row r="54" spans="1:19" x14ac:dyDescent="0.25">
      <c r="A54" t="s">
        <v>62</v>
      </c>
      <c r="B54" s="14">
        <v>6162</v>
      </c>
      <c r="C54" s="14">
        <v>34</v>
      </c>
      <c r="D54" s="14">
        <v>17</v>
      </c>
      <c r="E54" s="14">
        <v>30</v>
      </c>
      <c r="F54" s="14">
        <v>51</v>
      </c>
      <c r="G54" s="14">
        <v>151</v>
      </c>
      <c r="H54" s="14">
        <v>6445</v>
      </c>
      <c r="I54" s="14">
        <f t="shared" si="1"/>
        <v>283</v>
      </c>
      <c r="K54" s="15">
        <f t="shared" ref="K54:N100" si="5">B54/$H54*100</f>
        <v>95.608999224204808</v>
      </c>
      <c r="L54" s="15">
        <f t="shared" si="4"/>
        <v>0.52754072924747863</v>
      </c>
      <c r="M54" s="15">
        <f t="shared" si="4"/>
        <v>0.26377036462373932</v>
      </c>
      <c r="N54" s="15">
        <f t="shared" si="4"/>
        <v>0.46547711404189296</v>
      </c>
      <c r="O54" s="15">
        <f t="shared" si="4"/>
        <v>0.79131109387121801</v>
      </c>
      <c r="P54" s="15">
        <f t="shared" si="4"/>
        <v>2.3429014740108611</v>
      </c>
      <c r="Q54" s="15">
        <f t="shared" si="4"/>
        <v>100</v>
      </c>
      <c r="R54" s="15">
        <f t="shared" si="4"/>
        <v>4.3910007757951908</v>
      </c>
      <c r="S54" s="16">
        <f t="shared" si="3"/>
        <v>81</v>
      </c>
    </row>
    <row r="55" spans="1:19" x14ac:dyDescent="0.25">
      <c r="A55" t="s">
        <v>63</v>
      </c>
      <c r="B55" s="14">
        <v>6539</v>
      </c>
      <c r="C55" s="14">
        <v>27</v>
      </c>
      <c r="D55" s="14">
        <v>36</v>
      </c>
      <c r="E55" s="14">
        <v>25</v>
      </c>
      <c r="F55" s="14">
        <v>69</v>
      </c>
      <c r="G55" s="14">
        <v>350</v>
      </c>
      <c r="H55" s="14">
        <v>7046</v>
      </c>
      <c r="I55" s="14">
        <f t="shared" si="1"/>
        <v>507</v>
      </c>
      <c r="K55" s="15">
        <f t="shared" si="5"/>
        <v>92.804428044280442</v>
      </c>
      <c r="L55" s="15">
        <f t="shared" si="4"/>
        <v>0.38319613965370425</v>
      </c>
      <c r="M55" s="15">
        <f t="shared" si="4"/>
        <v>0.51092818620493896</v>
      </c>
      <c r="N55" s="15">
        <f t="shared" si="4"/>
        <v>0.35481124042009654</v>
      </c>
      <c r="O55" s="15">
        <f t="shared" si="4"/>
        <v>0.97927902355946639</v>
      </c>
      <c r="P55" s="15">
        <f t="shared" si="4"/>
        <v>4.9673573658813508</v>
      </c>
      <c r="Q55" s="15">
        <f t="shared" si="4"/>
        <v>100</v>
      </c>
      <c r="R55" s="15">
        <f t="shared" si="4"/>
        <v>7.195571955719557</v>
      </c>
      <c r="S55" s="16">
        <f t="shared" si="3"/>
        <v>53</v>
      </c>
    </row>
    <row r="56" spans="1:19" x14ac:dyDescent="0.25">
      <c r="A56" t="s">
        <v>64</v>
      </c>
      <c r="B56" s="14">
        <v>4067</v>
      </c>
      <c r="C56" s="14">
        <v>319</v>
      </c>
      <c r="D56" s="14">
        <v>61</v>
      </c>
      <c r="E56" s="14">
        <v>69</v>
      </c>
      <c r="F56" s="14">
        <v>34</v>
      </c>
      <c r="G56" s="14">
        <v>521</v>
      </c>
      <c r="H56" s="14">
        <v>5071</v>
      </c>
      <c r="I56" s="14">
        <f t="shared" si="1"/>
        <v>1004</v>
      </c>
      <c r="K56" s="15">
        <f t="shared" si="5"/>
        <v>80.201143758627495</v>
      </c>
      <c r="L56" s="15">
        <f t="shared" si="4"/>
        <v>6.2906724511930596</v>
      </c>
      <c r="M56" s="15">
        <f t="shared" si="4"/>
        <v>1.202918556497732</v>
      </c>
      <c r="N56" s="15">
        <f t="shared" si="4"/>
        <v>1.3606783671859592</v>
      </c>
      <c r="O56" s="15">
        <f t="shared" si="4"/>
        <v>0.67047919542496548</v>
      </c>
      <c r="P56" s="15">
        <f t="shared" si="4"/>
        <v>10.274107671070794</v>
      </c>
      <c r="Q56" s="15">
        <f t="shared" si="4"/>
        <v>100</v>
      </c>
      <c r="R56" s="15">
        <f t="shared" si="4"/>
        <v>19.798856241372512</v>
      </c>
      <c r="S56" s="16">
        <f t="shared" si="3"/>
        <v>12</v>
      </c>
    </row>
    <row r="57" spans="1:19" x14ac:dyDescent="0.25">
      <c r="A57" t="s">
        <v>65</v>
      </c>
      <c r="B57" s="14">
        <v>5954</v>
      </c>
      <c r="C57" s="14">
        <v>17</v>
      </c>
      <c r="D57" s="14">
        <v>21</v>
      </c>
      <c r="E57" s="14">
        <v>26</v>
      </c>
      <c r="F57" s="14">
        <v>53</v>
      </c>
      <c r="G57" s="14">
        <v>424</v>
      </c>
      <c r="H57" s="14">
        <v>6495</v>
      </c>
      <c r="I57" s="14">
        <f t="shared" si="1"/>
        <v>541</v>
      </c>
      <c r="K57" s="15">
        <f t="shared" si="5"/>
        <v>91.670515781370284</v>
      </c>
      <c r="L57" s="15">
        <f t="shared" si="4"/>
        <v>0.2617397998460354</v>
      </c>
      <c r="M57" s="15">
        <f t="shared" si="4"/>
        <v>0.32332563510392609</v>
      </c>
      <c r="N57" s="15">
        <f t="shared" si="4"/>
        <v>0.40030792917628949</v>
      </c>
      <c r="O57" s="15">
        <f t="shared" si="4"/>
        <v>0.81601231716705169</v>
      </c>
      <c r="P57" s="15">
        <f t="shared" si="4"/>
        <v>6.5280985373364135</v>
      </c>
      <c r="Q57" s="15">
        <f t="shared" si="4"/>
        <v>100</v>
      </c>
      <c r="R57" s="15">
        <f t="shared" si="4"/>
        <v>8.329484218629716</v>
      </c>
      <c r="S57" s="16">
        <f t="shared" si="3"/>
        <v>41</v>
      </c>
    </row>
    <row r="58" spans="1:19" x14ac:dyDescent="0.25">
      <c r="A58" t="s">
        <v>66</v>
      </c>
      <c r="B58" s="14">
        <v>7140</v>
      </c>
      <c r="C58" s="14">
        <v>73</v>
      </c>
      <c r="D58" s="14">
        <v>33</v>
      </c>
      <c r="E58" s="14">
        <v>46</v>
      </c>
      <c r="F58" s="14">
        <v>117</v>
      </c>
      <c r="G58" s="14">
        <v>625</v>
      </c>
      <c r="H58" s="14">
        <v>8034</v>
      </c>
      <c r="I58" s="14">
        <f t="shared" si="1"/>
        <v>894</v>
      </c>
      <c r="K58" s="15">
        <f t="shared" si="5"/>
        <v>88.872292755787896</v>
      </c>
      <c r="L58" s="15">
        <f t="shared" si="4"/>
        <v>0.90863828727906404</v>
      </c>
      <c r="M58" s="15">
        <f t="shared" si="4"/>
        <v>0.41075429424943988</v>
      </c>
      <c r="N58" s="15">
        <f t="shared" si="4"/>
        <v>0.57256659198406767</v>
      </c>
      <c r="O58" s="15">
        <f t="shared" si="4"/>
        <v>1.4563106796116505</v>
      </c>
      <c r="P58" s="15">
        <f t="shared" si="4"/>
        <v>7.7794373910878765</v>
      </c>
      <c r="Q58" s="15">
        <f t="shared" si="4"/>
        <v>100</v>
      </c>
      <c r="R58" s="15">
        <f t="shared" si="4"/>
        <v>11.127707244212099</v>
      </c>
      <c r="S58" s="16">
        <f t="shared" si="3"/>
        <v>30</v>
      </c>
    </row>
    <row r="59" spans="1:19" x14ac:dyDescent="0.25">
      <c r="A59" t="s">
        <v>67</v>
      </c>
      <c r="B59" s="14">
        <v>786</v>
      </c>
      <c r="C59" s="14">
        <v>0</v>
      </c>
      <c r="D59" s="14">
        <v>5</v>
      </c>
      <c r="E59" s="14">
        <v>4</v>
      </c>
      <c r="F59" s="14">
        <v>3</v>
      </c>
      <c r="G59" s="14">
        <v>8</v>
      </c>
      <c r="H59" s="14">
        <v>806</v>
      </c>
      <c r="I59" s="14">
        <f t="shared" si="1"/>
        <v>20</v>
      </c>
      <c r="K59" s="15">
        <f t="shared" si="5"/>
        <v>97.518610421836229</v>
      </c>
      <c r="L59" s="15">
        <f t="shared" si="4"/>
        <v>0</v>
      </c>
      <c r="M59" s="15">
        <f t="shared" si="4"/>
        <v>0.62034739454094301</v>
      </c>
      <c r="N59" s="15">
        <f t="shared" si="4"/>
        <v>0.49627791563275436</v>
      </c>
      <c r="O59" s="15">
        <f t="shared" si="4"/>
        <v>0.37220843672456577</v>
      </c>
      <c r="P59" s="15">
        <f t="shared" si="4"/>
        <v>0.99255583126550873</v>
      </c>
      <c r="Q59" s="15">
        <f t="shared" si="4"/>
        <v>100</v>
      </c>
      <c r="R59" s="15">
        <f t="shared" si="4"/>
        <v>2.481389578163772</v>
      </c>
      <c r="S59" s="16">
        <f t="shared" si="3"/>
        <v>93</v>
      </c>
    </row>
    <row r="60" spans="1:19" x14ac:dyDescent="0.25">
      <c r="A60" t="s">
        <v>68</v>
      </c>
      <c r="B60" s="14">
        <v>3103</v>
      </c>
      <c r="C60" s="14">
        <v>14</v>
      </c>
      <c r="D60" s="14">
        <v>51</v>
      </c>
      <c r="E60" s="14">
        <v>39</v>
      </c>
      <c r="F60" s="14">
        <v>87</v>
      </c>
      <c r="G60" s="14">
        <v>338</v>
      </c>
      <c r="H60" s="14">
        <v>3632</v>
      </c>
      <c r="I60" s="14">
        <f t="shared" si="1"/>
        <v>529</v>
      </c>
      <c r="K60" s="15">
        <f t="shared" si="5"/>
        <v>85.43502202643171</v>
      </c>
      <c r="L60" s="15">
        <f t="shared" si="4"/>
        <v>0.38546255506607929</v>
      </c>
      <c r="M60" s="15">
        <f t="shared" si="4"/>
        <v>1.4041850220264318</v>
      </c>
      <c r="N60" s="15">
        <f t="shared" si="4"/>
        <v>1.0737885462555066</v>
      </c>
      <c r="O60" s="15">
        <f t="shared" si="4"/>
        <v>2.3953744493392071</v>
      </c>
      <c r="P60" s="15">
        <f t="shared" si="4"/>
        <v>9.3061674008810567</v>
      </c>
      <c r="Q60" s="15">
        <f t="shared" si="4"/>
        <v>100</v>
      </c>
      <c r="R60" s="15">
        <f t="shared" si="4"/>
        <v>14.564977973568283</v>
      </c>
      <c r="S60" s="16">
        <f t="shared" si="3"/>
        <v>23</v>
      </c>
    </row>
    <row r="61" spans="1:19" x14ac:dyDescent="0.25">
      <c r="A61" t="s">
        <v>69</v>
      </c>
      <c r="B61" s="14">
        <v>7060</v>
      </c>
      <c r="C61" s="14">
        <v>33</v>
      </c>
      <c r="D61" s="14">
        <v>767</v>
      </c>
      <c r="E61" s="14">
        <v>35</v>
      </c>
      <c r="F61" s="14">
        <v>158</v>
      </c>
      <c r="G61" s="14">
        <v>279</v>
      </c>
      <c r="H61" s="14">
        <v>8332</v>
      </c>
      <c r="I61" s="14">
        <f t="shared" si="1"/>
        <v>1272</v>
      </c>
      <c r="K61" s="15">
        <f t="shared" si="5"/>
        <v>84.733557369179067</v>
      </c>
      <c r="L61" s="15">
        <f t="shared" si="4"/>
        <v>0.39606337013922227</v>
      </c>
      <c r="M61" s="15">
        <f t="shared" si="4"/>
        <v>9.2054728756601065</v>
      </c>
      <c r="N61" s="15">
        <f t="shared" si="4"/>
        <v>0.42006721075372055</v>
      </c>
      <c r="O61" s="15">
        <f t="shared" si="4"/>
        <v>1.8963034085453672</v>
      </c>
      <c r="P61" s="15">
        <f t="shared" si="4"/>
        <v>3.3485357657225157</v>
      </c>
      <c r="Q61" s="15">
        <f t="shared" si="4"/>
        <v>100</v>
      </c>
      <c r="R61" s="15">
        <f t="shared" si="4"/>
        <v>15.266442630820931</v>
      </c>
      <c r="S61" s="16">
        <f t="shared" si="3"/>
        <v>20</v>
      </c>
    </row>
    <row r="62" spans="1:19" x14ac:dyDescent="0.25">
      <c r="A62" t="s">
        <v>70</v>
      </c>
      <c r="B62" s="14">
        <v>257285</v>
      </c>
      <c r="C62" s="14">
        <v>12844</v>
      </c>
      <c r="D62" s="14">
        <v>1849</v>
      </c>
      <c r="E62" s="14">
        <v>15300</v>
      </c>
      <c r="F62" s="14">
        <v>8245</v>
      </c>
      <c r="G62" s="14">
        <v>23567</v>
      </c>
      <c r="H62" s="14">
        <v>319090</v>
      </c>
      <c r="I62" s="14">
        <f t="shared" si="1"/>
        <v>61805</v>
      </c>
      <c r="K62" s="15">
        <f t="shared" si="5"/>
        <v>80.630856498166665</v>
      </c>
      <c r="L62" s="15">
        <f t="shared" si="4"/>
        <v>4.0251966529819176</v>
      </c>
      <c r="M62" s="15">
        <f t="shared" si="4"/>
        <v>0.57946034034284999</v>
      </c>
      <c r="N62" s="15">
        <f t="shared" si="4"/>
        <v>4.7948854555141178</v>
      </c>
      <c r="O62" s="15">
        <f t="shared" si="4"/>
        <v>2.5839104954714971</v>
      </c>
      <c r="P62" s="15">
        <f t="shared" si="4"/>
        <v>7.3856905575229561</v>
      </c>
      <c r="Q62" s="15">
        <f t="shared" si="4"/>
        <v>100</v>
      </c>
      <c r="R62" s="15">
        <f t="shared" si="4"/>
        <v>19.369143501833339</v>
      </c>
      <c r="S62" s="16">
        <f t="shared" si="3"/>
        <v>13</v>
      </c>
    </row>
    <row r="63" spans="1:19" x14ac:dyDescent="0.25">
      <c r="A63" t="s">
        <v>71</v>
      </c>
      <c r="B63" s="14">
        <v>30436</v>
      </c>
      <c r="C63" s="14">
        <v>377</v>
      </c>
      <c r="D63" s="14">
        <v>189</v>
      </c>
      <c r="E63" s="14">
        <v>301</v>
      </c>
      <c r="F63" s="14">
        <v>427</v>
      </c>
      <c r="G63" s="14">
        <v>3184</v>
      </c>
      <c r="H63" s="14">
        <v>34914</v>
      </c>
      <c r="I63" s="14">
        <f t="shared" si="1"/>
        <v>4478</v>
      </c>
      <c r="K63" s="15">
        <f t="shared" si="5"/>
        <v>87.174199461534059</v>
      </c>
      <c r="L63" s="15">
        <f t="shared" si="4"/>
        <v>1.0797960703442746</v>
      </c>
      <c r="M63" s="15">
        <f t="shared" si="4"/>
        <v>0.54133012545110848</v>
      </c>
      <c r="N63" s="15">
        <f t="shared" si="4"/>
        <v>0.86211834794065412</v>
      </c>
      <c r="O63" s="15">
        <f t="shared" si="4"/>
        <v>1.2230050982413931</v>
      </c>
      <c r="P63" s="15">
        <f t="shared" si="4"/>
        <v>9.1195508964885157</v>
      </c>
      <c r="Q63" s="15">
        <f t="shared" si="4"/>
        <v>100</v>
      </c>
      <c r="R63" s="15">
        <f t="shared" si="4"/>
        <v>12.825800538465945</v>
      </c>
      <c r="S63" s="16">
        <f t="shared" si="3"/>
        <v>25</v>
      </c>
    </row>
    <row r="64" spans="1:19" x14ac:dyDescent="0.25">
      <c r="A64" t="s">
        <v>72</v>
      </c>
      <c r="B64" s="14">
        <v>699</v>
      </c>
      <c r="C64" s="14">
        <v>1</v>
      </c>
      <c r="D64" s="14">
        <v>7</v>
      </c>
      <c r="E64" s="14">
        <v>3</v>
      </c>
      <c r="F64" s="14">
        <v>10</v>
      </c>
      <c r="G64" s="14">
        <v>28</v>
      </c>
      <c r="H64" s="14">
        <v>748</v>
      </c>
      <c r="I64" s="14">
        <f t="shared" si="1"/>
        <v>49</v>
      </c>
      <c r="K64" s="15">
        <f t="shared" si="5"/>
        <v>93.449197860962556</v>
      </c>
      <c r="L64" s="15">
        <f t="shared" si="4"/>
        <v>0.13368983957219249</v>
      </c>
      <c r="M64" s="15">
        <f t="shared" si="4"/>
        <v>0.93582887700534756</v>
      </c>
      <c r="N64" s="15">
        <f t="shared" si="4"/>
        <v>0.40106951871657759</v>
      </c>
      <c r="O64" s="15">
        <f t="shared" si="4"/>
        <v>1.3368983957219251</v>
      </c>
      <c r="P64" s="15">
        <f t="shared" si="4"/>
        <v>3.7433155080213902</v>
      </c>
      <c r="Q64" s="15">
        <f t="shared" si="4"/>
        <v>100</v>
      </c>
      <c r="R64" s="15">
        <f t="shared" si="4"/>
        <v>6.5508021390374331</v>
      </c>
      <c r="S64" s="16">
        <f t="shared" si="3"/>
        <v>58</v>
      </c>
    </row>
    <row r="65" spans="1:19" x14ac:dyDescent="0.25">
      <c r="A65" t="s">
        <v>73</v>
      </c>
      <c r="B65" s="14">
        <v>631</v>
      </c>
      <c r="C65" s="14">
        <v>5</v>
      </c>
      <c r="D65" s="14">
        <v>1</v>
      </c>
      <c r="E65" s="14">
        <v>1</v>
      </c>
      <c r="F65" s="14">
        <v>0</v>
      </c>
      <c r="G65" s="14">
        <v>26</v>
      </c>
      <c r="H65" s="14">
        <v>664</v>
      </c>
      <c r="I65" s="14">
        <f t="shared" si="1"/>
        <v>33</v>
      </c>
      <c r="K65" s="15">
        <f t="shared" si="5"/>
        <v>95.03012048192771</v>
      </c>
      <c r="L65" s="15">
        <f t="shared" si="4"/>
        <v>0.75301204819277112</v>
      </c>
      <c r="M65" s="15">
        <f t="shared" si="4"/>
        <v>0.15060240963855423</v>
      </c>
      <c r="N65" s="15">
        <f t="shared" si="4"/>
        <v>0.15060240963855423</v>
      </c>
      <c r="O65" s="15">
        <f t="shared" si="4"/>
        <v>0</v>
      </c>
      <c r="P65" s="15">
        <f t="shared" si="4"/>
        <v>3.9156626506024099</v>
      </c>
      <c r="Q65" s="15">
        <f t="shared" si="4"/>
        <v>100</v>
      </c>
      <c r="R65" s="15">
        <f t="shared" si="4"/>
        <v>4.9698795180722888</v>
      </c>
      <c r="S65" s="16">
        <f t="shared" si="3"/>
        <v>77</v>
      </c>
    </row>
    <row r="66" spans="1:19" x14ac:dyDescent="0.25">
      <c r="A66" t="s">
        <v>74</v>
      </c>
      <c r="B66" s="14">
        <v>479</v>
      </c>
      <c r="C66" s="14">
        <v>2</v>
      </c>
      <c r="D66" s="14">
        <v>0</v>
      </c>
      <c r="E66" s="14">
        <v>0</v>
      </c>
      <c r="F66" s="14">
        <v>6</v>
      </c>
      <c r="G66" s="14">
        <v>7</v>
      </c>
      <c r="H66" s="14">
        <v>494</v>
      </c>
      <c r="I66" s="14">
        <f t="shared" si="1"/>
        <v>15</v>
      </c>
      <c r="K66" s="15">
        <f t="shared" si="5"/>
        <v>96.963562753036442</v>
      </c>
      <c r="L66" s="15">
        <f t="shared" si="4"/>
        <v>0.40485829959514169</v>
      </c>
      <c r="M66" s="15">
        <f t="shared" si="4"/>
        <v>0</v>
      </c>
      <c r="N66" s="15">
        <f t="shared" si="4"/>
        <v>0</v>
      </c>
      <c r="O66" s="15">
        <f t="shared" si="4"/>
        <v>1.214574898785425</v>
      </c>
      <c r="P66" s="15">
        <f t="shared" si="4"/>
        <v>1.417004048582996</v>
      </c>
      <c r="Q66" s="15">
        <f t="shared" si="4"/>
        <v>100</v>
      </c>
      <c r="R66" s="15">
        <f t="shared" si="4"/>
        <v>3.0364372469635628</v>
      </c>
      <c r="S66" s="16">
        <f t="shared" si="3"/>
        <v>91</v>
      </c>
    </row>
    <row r="67" spans="1:19" x14ac:dyDescent="0.25">
      <c r="A67" t="s">
        <v>75</v>
      </c>
      <c r="B67" s="14">
        <v>27617</v>
      </c>
      <c r="C67" s="14">
        <v>450</v>
      </c>
      <c r="D67" s="14">
        <v>390</v>
      </c>
      <c r="E67" s="14">
        <v>625</v>
      </c>
      <c r="F67" s="14">
        <v>487</v>
      </c>
      <c r="G67" s="14">
        <v>5530</v>
      </c>
      <c r="H67" s="14">
        <v>35099</v>
      </c>
      <c r="I67" s="14">
        <f t="shared" si="1"/>
        <v>7482</v>
      </c>
      <c r="K67" s="15">
        <f t="shared" si="5"/>
        <v>78.683153366192769</v>
      </c>
      <c r="L67" s="15">
        <f t="shared" si="4"/>
        <v>1.2820878087694805</v>
      </c>
      <c r="M67" s="15">
        <f t="shared" si="4"/>
        <v>1.1111427676002166</v>
      </c>
      <c r="N67" s="15">
        <f t="shared" si="4"/>
        <v>1.7806775121798342</v>
      </c>
      <c r="O67" s="15">
        <f t="shared" si="4"/>
        <v>1.3875039174905268</v>
      </c>
      <c r="P67" s="15">
        <f t="shared" si="4"/>
        <v>15.755434627767173</v>
      </c>
      <c r="Q67" s="15">
        <f t="shared" si="4"/>
        <v>100</v>
      </c>
      <c r="R67" s="15">
        <f t="shared" si="4"/>
        <v>21.316846633807231</v>
      </c>
      <c r="S67" s="16">
        <f t="shared" si="3"/>
        <v>10</v>
      </c>
    </row>
    <row r="68" spans="1:19" x14ac:dyDescent="0.25">
      <c r="A68" t="s">
        <v>76</v>
      </c>
      <c r="B68" s="14">
        <v>7133</v>
      </c>
      <c r="C68" s="14">
        <v>27</v>
      </c>
      <c r="D68" s="14">
        <v>47</v>
      </c>
      <c r="E68" s="14">
        <v>77</v>
      </c>
      <c r="F68" s="14">
        <v>81</v>
      </c>
      <c r="G68" s="14">
        <v>390</v>
      </c>
      <c r="H68" s="14">
        <v>7755</v>
      </c>
      <c r="I68" s="14">
        <f t="shared" si="1"/>
        <v>622</v>
      </c>
      <c r="K68" s="15">
        <f t="shared" si="5"/>
        <v>91.979368149580921</v>
      </c>
      <c r="L68" s="15">
        <f t="shared" si="4"/>
        <v>0.34816247582205029</v>
      </c>
      <c r="M68" s="15">
        <f t="shared" si="4"/>
        <v>0.60606060606060608</v>
      </c>
      <c r="N68" s="15">
        <f t="shared" si="4"/>
        <v>0.99290780141843982</v>
      </c>
      <c r="O68" s="15">
        <f t="shared" si="4"/>
        <v>1.0444874274661509</v>
      </c>
      <c r="P68" s="15">
        <f t="shared" si="4"/>
        <v>5.029013539651837</v>
      </c>
      <c r="Q68" s="15">
        <f t="shared" si="4"/>
        <v>100</v>
      </c>
      <c r="R68" s="15">
        <f t="shared" si="4"/>
        <v>8.0206318504190843</v>
      </c>
      <c r="S68" s="16">
        <f t="shared" si="3"/>
        <v>47</v>
      </c>
    </row>
    <row r="69" spans="1:19" x14ac:dyDescent="0.25">
      <c r="A69" t="s">
        <v>77</v>
      </c>
      <c r="B69" s="14">
        <v>3794</v>
      </c>
      <c r="C69" s="14">
        <v>15</v>
      </c>
      <c r="D69" s="14">
        <v>37</v>
      </c>
      <c r="E69" s="14">
        <v>33</v>
      </c>
      <c r="F69" s="14">
        <v>57</v>
      </c>
      <c r="G69" s="14">
        <v>706</v>
      </c>
      <c r="H69" s="14">
        <v>4642</v>
      </c>
      <c r="I69" s="14">
        <f t="shared" si="1"/>
        <v>848</v>
      </c>
      <c r="K69" s="15">
        <f t="shared" si="5"/>
        <v>81.732012063765609</v>
      </c>
      <c r="L69" s="15">
        <f t="shared" si="4"/>
        <v>0.32313657906074972</v>
      </c>
      <c r="M69" s="15">
        <f t="shared" si="4"/>
        <v>0.7970702283498492</v>
      </c>
      <c r="N69" s="15">
        <f t="shared" si="4"/>
        <v>0.7109004739336493</v>
      </c>
      <c r="O69" s="15">
        <f t="shared" si="4"/>
        <v>1.2279190004308489</v>
      </c>
      <c r="P69" s="15">
        <f t="shared" si="4"/>
        <v>15.208961654459285</v>
      </c>
      <c r="Q69" s="15">
        <f t="shared" si="4"/>
        <v>100</v>
      </c>
      <c r="R69" s="15">
        <f t="shared" si="4"/>
        <v>18.26798793623438</v>
      </c>
      <c r="S69" s="16">
        <f t="shared" si="3"/>
        <v>16</v>
      </c>
    </row>
    <row r="70" spans="1:19" x14ac:dyDescent="0.25">
      <c r="A70" t="s">
        <v>78</v>
      </c>
      <c r="B70" s="14">
        <v>3325</v>
      </c>
      <c r="C70" s="14">
        <v>19</v>
      </c>
      <c r="D70" s="14">
        <v>18</v>
      </c>
      <c r="E70" s="14">
        <v>5</v>
      </c>
      <c r="F70" s="14">
        <v>44</v>
      </c>
      <c r="G70" s="14">
        <v>108</v>
      </c>
      <c r="H70" s="14">
        <v>3519</v>
      </c>
      <c r="I70" s="14">
        <f t="shared" si="1"/>
        <v>194</v>
      </c>
      <c r="K70" s="15">
        <f t="shared" si="5"/>
        <v>94.487070190395002</v>
      </c>
      <c r="L70" s="15">
        <f t="shared" si="4"/>
        <v>0.53992611537368573</v>
      </c>
      <c r="M70" s="15">
        <f t="shared" si="4"/>
        <v>0.51150895140664965</v>
      </c>
      <c r="N70" s="15">
        <f t="shared" si="4"/>
        <v>0.14208581983518045</v>
      </c>
      <c r="O70" s="15">
        <f t="shared" si="4"/>
        <v>1.250355214549588</v>
      </c>
      <c r="P70" s="15">
        <f t="shared" si="4"/>
        <v>3.0690537084398977</v>
      </c>
      <c r="Q70" s="15">
        <f t="shared" si="4"/>
        <v>100</v>
      </c>
      <c r="R70" s="15">
        <f t="shared" si="4"/>
        <v>5.5129298096050015</v>
      </c>
      <c r="S70" s="16">
        <f t="shared" si="3"/>
        <v>68</v>
      </c>
    </row>
    <row r="71" spans="1:19" x14ac:dyDescent="0.25">
      <c r="A71" t="s">
        <v>79</v>
      </c>
      <c r="B71" s="14">
        <v>6514</v>
      </c>
      <c r="C71" s="14">
        <v>94</v>
      </c>
      <c r="D71" s="14">
        <v>23</v>
      </c>
      <c r="E71" s="14">
        <v>50</v>
      </c>
      <c r="F71" s="14">
        <v>94</v>
      </c>
      <c r="G71" s="14">
        <v>197</v>
      </c>
      <c r="H71" s="14">
        <v>6972</v>
      </c>
      <c r="I71" s="14">
        <f t="shared" si="1"/>
        <v>458</v>
      </c>
      <c r="K71" s="15">
        <f t="shared" si="5"/>
        <v>93.430866322432593</v>
      </c>
      <c r="L71" s="15">
        <f t="shared" si="4"/>
        <v>1.3482501434308662</v>
      </c>
      <c r="M71" s="15">
        <f t="shared" si="4"/>
        <v>0.32989099254159499</v>
      </c>
      <c r="N71" s="15">
        <f t="shared" si="4"/>
        <v>0.71715433161216291</v>
      </c>
      <c r="O71" s="15">
        <f t="shared" si="4"/>
        <v>1.3482501434308662</v>
      </c>
      <c r="P71" s="15">
        <f t="shared" si="4"/>
        <v>2.825588066551922</v>
      </c>
      <c r="Q71" s="15">
        <f t="shared" si="4"/>
        <v>100</v>
      </c>
      <c r="R71" s="15">
        <f t="shared" si="4"/>
        <v>6.5691336775674127</v>
      </c>
      <c r="S71" s="16">
        <f t="shared" si="3"/>
        <v>57</v>
      </c>
    </row>
    <row r="72" spans="1:19" x14ac:dyDescent="0.25">
      <c r="A72" t="s">
        <v>80</v>
      </c>
      <c r="B72" s="14">
        <v>3890</v>
      </c>
      <c r="C72" s="14">
        <v>13</v>
      </c>
      <c r="D72" s="14">
        <v>13</v>
      </c>
      <c r="E72" s="14">
        <v>56</v>
      </c>
      <c r="F72" s="14">
        <v>50</v>
      </c>
      <c r="G72" s="14">
        <v>126</v>
      </c>
      <c r="H72" s="14">
        <v>4148</v>
      </c>
      <c r="I72" s="14">
        <f t="shared" si="1"/>
        <v>258</v>
      </c>
      <c r="K72" s="15">
        <f t="shared" si="5"/>
        <v>93.780135004821602</v>
      </c>
      <c r="L72" s="15">
        <f t="shared" si="4"/>
        <v>0.31340405014464801</v>
      </c>
      <c r="M72" s="15">
        <f t="shared" si="4"/>
        <v>0.31340405014464801</v>
      </c>
      <c r="N72" s="15">
        <f t="shared" si="4"/>
        <v>1.3500482160077145</v>
      </c>
      <c r="O72" s="15">
        <f t="shared" si="4"/>
        <v>1.2054001928640308</v>
      </c>
      <c r="P72" s="15">
        <f t="shared" si="4"/>
        <v>3.037608486017358</v>
      </c>
      <c r="Q72" s="15">
        <f t="shared" si="4"/>
        <v>100</v>
      </c>
      <c r="R72" s="15">
        <f t="shared" si="4"/>
        <v>6.2198649951783995</v>
      </c>
      <c r="S72" s="16">
        <f t="shared" si="3"/>
        <v>59</v>
      </c>
    </row>
    <row r="73" spans="1:19" x14ac:dyDescent="0.25">
      <c r="A73" t="s">
        <v>81</v>
      </c>
      <c r="B73" s="14">
        <v>14094</v>
      </c>
      <c r="C73" s="14">
        <v>130</v>
      </c>
      <c r="D73" s="14">
        <v>70</v>
      </c>
      <c r="E73" s="14">
        <v>119</v>
      </c>
      <c r="F73" s="14">
        <v>228</v>
      </c>
      <c r="G73" s="14">
        <v>1371</v>
      </c>
      <c r="H73" s="14">
        <v>16012</v>
      </c>
      <c r="I73" s="14">
        <f t="shared" ref="I73:I100" si="6">SUM(C73:G73)</f>
        <v>1918</v>
      </c>
      <c r="K73" s="15">
        <f t="shared" si="5"/>
        <v>88.021483887084685</v>
      </c>
      <c r="L73" s="15">
        <f t="shared" si="4"/>
        <v>0.81189108168873336</v>
      </c>
      <c r="M73" s="15">
        <f t="shared" si="4"/>
        <v>0.43717212090931795</v>
      </c>
      <c r="N73" s="15">
        <f t="shared" si="4"/>
        <v>0.74319260554584066</v>
      </c>
      <c r="O73" s="15">
        <f t="shared" si="4"/>
        <v>1.4239320509617788</v>
      </c>
      <c r="P73" s="15">
        <f t="shared" si="4"/>
        <v>8.5623282538096426</v>
      </c>
      <c r="Q73" s="15">
        <f t="shared" si="4"/>
        <v>100</v>
      </c>
      <c r="R73" s="15">
        <f t="shared" si="4"/>
        <v>11.978516112915313</v>
      </c>
      <c r="S73" s="16">
        <f t="shared" ref="S73:S100" si="7">RANK(R73,R$8:R$100)</f>
        <v>28</v>
      </c>
    </row>
    <row r="74" spans="1:19" x14ac:dyDescent="0.25">
      <c r="A74" t="s">
        <v>82</v>
      </c>
      <c r="B74" s="14">
        <v>2490</v>
      </c>
      <c r="C74" s="14">
        <v>15</v>
      </c>
      <c r="D74" s="14">
        <v>5</v>
      </c>
      <c r="E74" s="14">
        <v>6</v>
      </c>
      <c r="F74" s="14">
        <v>47</v>
      </c>
      <c r="G74" s="14">
        <v>50</v>
      </c>
      <c r="H74" s="14">
        <v>2613</v>
      </c>
      <c r="I74" s="14">
        <f t="shared" si="6"/>
        <v>123</v>
      </c>
      <c r="K74" s="15">
        <f t="shared" si="5"/>
        <v>95.292766934557989</v>
      </c>
      <c r="L74" s="15">
        <f t="shared" si="4"/>
        <v>0.57405281285878307</v>
      </c>
      <c r="M74" s="15">
        <f t="shared" si="4"/>
        <v>0.19135093761959435</v>
      </c>
      <c r="N74" s="15">
        <f t="shared" si="4"/>
        <v>0.22962112514351321</v>
      </c>
      <c r="O74" s="15">
        <f t="shared" si="4"/>
        <v>1.7986988136241868</v>
      </c>
      <c r="P74" s="15">
        <f t="shared" si="4"/>
        <v>1.9135093761959432</v>
      </c>
      <c r="Q74" s="15">
        <f t="shared" si="4"/>
        <v>100</v>
      </c>
      <c r="R74" s="15">
        <f t="shared" si="4"/>
        <v>4.7072330654420211</v>
      </c>
      <c r="S74" s="16">
        <f t="shared" si="7"/>
        <v>78</v>
      </c>
    </row>
    <row r="75" spans="1:19" x14ac:dyDescent="0.25">
      <c r="A75" t="s">
        <v>83</v>
      </c>
      <c r="B75" s="14">
        <v>2716</v>
      </c>
      <c r="C75" s="14">
        <v>15</v>
      </c>
      <c r="D75" s="14">
        <v>5</v>
      </c>
      <c r="E75" s="14">
        <v>8</v>
      </c>
      <c r="F75" s="14">
        <v>21</v>
      </c>
      <c r="G75" s="14">
        <v>126</v>
      </c>
      <c r="H75" s="14">
        <v>2891</v>
      </c>
      <c r="I75" s="14">
        <f t="shared" si="6"/>
        <v>175</v>
      </c>
      <c r="K75" s="15">
        <f t="shared" si="5"/>
        <v>93.946731234866832</v>
      </c>
      <c r="L75" s="15">
        <f t="shared" si="4"/>
        <v>0.51885160843998623</v>
      </c>
      <c r="M75" s="15">
        <f t="shared" si="4"/>
        <v>0.17295053614666206</v>
      </c>
      <c r="N75" s="15">
        <f t="shared" si="4"/>
        <v>0.27672085783465927</v>
      </c>
      <c r="O75" s="15">
        <f t="shared" si="4"/>
        <v>0.72639225181598066</v>
      </c>
      <c r="P75" s="15">
        <f t="shared" si="4"/>
        <v>4.3583535108958831</v>
      </c>
      <c r="Q75" s="15">
        <f t="shared" si="4"/>
        <v>100</v>
      </c>
      <c r="R75" s="15">
        <f t="shared" si="4"/>
        <v>6.053268765133172</v>
      </c>
      <c r="S75" s="16">
        <f t="shared" si="7"/>
        <v>60</v>
      </c>
    </row>
    <row r="76" spans="1:19" x14ac:dyDescent="0.25">
      <c r="A76" t="s">
        <v>84</v>
      </c>
      <c r="B76" s="14">
        <v>8292</v>
      </c>
      <c r="C76" s="14">
        <v>32</v>
      </c>
      <c r="D76" s="14">
        <v>38</v>
      </c>
      <c r="E76" s="14">
        <v>44</v>
      </c>
      <c r="F76" s="14">
        <v>101</v>
      </c>
      <c r="G76" s="14">
        <v>527</v>
      </c>
      <c r="H76" s="14">
        <v>9034</v>
      </c>
      <c r="I76" s="14">
        <f t="shared" si="6"/>
        <v>742</v>
      </c>
      <c r="K76" s="15">
        <f t="shared" si="5"/>
        <v>91.786584015939781</v>
      </c>
      <c r="L76" s="15">
        <f t="shared" si="4"/>
        <v>0.35421740092982068</v>
      </c>
      <c r="M76" s="15">
        <f t="shared" si="4"/>
        <v>0.42063316360416203</v>
      </c>
      <c r="N76" s="15">
        <f t="shared" si="4"/>
        <v>0.48704892627850344</v>
      </c>
      <c r="O76" s="15">
        <f t="shared" si="4"/>
        <v>1.1179986716847465</v>
      </c>
      <c r="P76" s="15">
        <f t="shared" si="4"/>
        <v>5.8335178215629844</v>
      </c>
      <c r="Q76" s="15">
        <f t="shared" si="4"/>
        <v>100</v>
      </c>
      <c r="R76" s="15">
        <f t="shared" si="4"/>
        <v>8.2134159840602177</v>
      </c>
      <c r="S76" s="16">
        <f t="shared" si="7"/>
        <v>44</v>
      </c>
    </row>
    <row r="77" spans="1:19" x14ac:dyDescent="0.25">
      <c r="A77" t="s">
        <v>85</v>
      </c>
      <c r="B77" s="14">
        <v>6834</v>
      </c>
      <c r="C77" s="14">
        <v>37</v>
      </c>
      <c r="D77" s="14">
        <v>24</v>
      </c>
      <c r="E77" s="14">
        <v>26</v>
      </c>
      <c r="F77" s="14">
        <v>65</v>
      </c>
      <c r="G77" s="14">
        <v>162</v>
      </c>
      <c r="H77" s="14">
        <v>7148</v>
      </c>
      <c r="I77" s="14">
        <f t="shared" si="6"/>
        <v>314</v>
      </c>
      <c r="K77" s="15">
        <f t="shared" si="5"/>
        <v>95.607162842753212</v>
      </c>
      <c r="L77" s="15">
        <f t="shared" si="4"/>
        <v>0.51762730833799664</v>
      </c>
      <c r="M77" s="15">
        <f t="shared" si="4"/>
        <v>0.33575825405707893</v>
      </c>
      <c r="N77" s="15">
        <f t="shared" si="4"/>
        <v>0.36373810856183547</v>
      </c>
      <c r="O77" s="15">
        <f t="shared" si="4"/>
        <v>0.90934527140458865</v>
      </c>
      <c r="P77" s="15">
        <f t="shared" si="4"/>
        <v>2.2663682148852828</v>
      </c>
      <c r="Q77" s="15">
        <f t="shared" si="4"/>
        <v>100</v>
      </c>
      <c r="R77" s="15">
        <f t="shared" si="4"/>
        <v>4.3928371572467828</v>
      </c>
      <c r="S77" s="16">
        <f t="shared" si="7"/>
        <v>80</v>
      </c>
    </row>
    <row r="78" spans="1:19" x14ac:dyDescent="0.25">
      <c r="A78" t="s">
        <v>86</v>
      </c>
      <c r="B78" s="14">
        <v>25688</v>
      </c>
      <c r="C78" s="14">
        <v>274</v>
      </c>
      <c r="D78" s="14">
        <v>121</v>
      </c>
      <c r="E78" s="14">
        <v>327</v>
      </c>
      <c r="F78" s="14">
        <v>239</v>
      </c>
      <c r="G78" s="14">
        <v>6821</v>
      </c>
      <c r="H78" s="14">
        <v>33470</v>
      </c>
      <c r="I78" s="14">
        <f t="shared" si="6"/>
        <v>7782</v>
      </c>
      <c r="K78" s="15">
        <f t="shared" si="5"/>
        <v>76.749327756199577</v>
      </c>
      <c r="L78" s="15">
        <f t="shared" si="4"/>
        <v>0.81864356139826711</v>
      </c>
      <c r="M78" s="15">
        <f t="shared" si="4"/>
        <v>0.36151777711383326</v>
      </c>
      <c r="N78" s="15">
        <f t="shared" si="4"/>
        <v>0.97699432327457425</v>
      </c>
      <c r="O78" s="15">
        <f t="shared" si="4"/>
        <v>0.71407230355542284</v>
      </c>
      <c r="P78" s="15">
        <f t="shared" si="4"/>
        <v>20.379444278458319</v>
      </c>
      <c r="Q78" s="15">
        <f t="shared" si="4"/>
        <v>100</v>
      </c>
      <c r="R78" s="15">
        <f t="shared" si="4"/>
        <v>23.25067224380042</v>
      </c>
      <c r="S78" s="16">
        <f t="shared" si="7"/>
        <v>9</v>
      </c>
    </row>
    <row r="79" spans="1:19" x14ac:dyDescent="0.25">
      <c r="A79" t="s">
        <v>87</v>
      </c>
      <c r="B79" s="14">
        <v>4796</v>
      </c>
      <c r="C79" s="14">
        <v>11</v>
      </c>
      <c r="D79" s="14">
        <v>22</v>
      </c>
      <c r="E79" s="14">
        <v>14</v>
      </c>
      <c r="F79" s="14">
        <v>48</v>
      </c>
      <c r="G79" s="14">
        <v>322</v>
      </c>
      <c r="H79" s="14">
        <v>5213</v>
      </c>
      <c r="I79" s="14">
        <f t="shared" si="6"/>
        <v>417</v>
      </c>
      <c r="K79" s="15">
        <f t="shared" si="5"/>
        <v>92.000767312488009</v>
      </c>
      <c r="L79" s="15">
        <f t="shared" si="4"/>
        <v>0.21101093420295416</v>
      </c>
      <c r="M79" s="15">
        <f t="shared" si="4"/>
        <v>0.42202186840590833</v>
      </c>
      <c r="N79" s="15">
        <f t="shared" si="4"/>
        <v>0.2685593708037598</v>
      </c>
      <c r="O79" s="15">
        <f t="shared" si="4"/>
        <v>0.92077498561289084</v>
      </c>
      <c r="P79" s="15">
        <f t="shared" si="4"/>
        <v>6.1768655284864762</v>
      </c>
      <c r="Q79" s="15">
        <f t="shared" si="4"/>
        <v>100</v>
      </c>
      <c r="R79" s="15">
        <f t="shared" si="4"/>
        <v>7.9992326875119897</v>
      </c>
      <c r="S79" s="16">
        <f t="shared" si="7"/>
        <v>48</v>
      </c>
    </row>
    <row r="80" spans="1:19" x14ac:dyDescent="0.25">
      <c r="A80" t="s">
        <v>88</v>
      </c>
      <c r="B80" s="14">
        <v>9782</v>
      </c>
      <c r="C80" s="14">
        <v>129</v>
      </c>
      <c r="D80" s="14">
        <v>52</v>
      </c>
      <c r="E80" s="14">
        <v>45</v>
      </c>
      <c r="F80" s="14">
        <v>113</v>
      </c>
      <c r="G80" s="14">
        <v>603</v>
      </c>
      <c r="H80" s="14">
        <v>10724</v>
      </c>
      <c r="I80" s="14">
        <f t="shared" si="6"/>
        <v>942</v>
      </c>
      <c r="K80" s="15">
        <f t="shared" si="5"/>
        <v>91.215964192465492</v>
      </c>
      <c r="L80" s="15">
        <f t="shared" si="4"/>
        <v>1.2029093621782916</v>
      </c>
      <c r="M80" s="15">
        <f t="shared" si="4"/>
        <v>0.48489369638194701</v>
      </c>
      <c r="N80" s="15">
        <f t="shared" si="4"/>
        <v>0.41961954494591569</v>
      </c>
      <c r="O80" s="15">
        <f t="shared" si="4"/>
        <v>1.0537113017530773</v>
      </c>
      <c r="P80" s="15">
        <f t="shared" si="4"/>
        <v>5.6229019022752711</v>
      </c>
      <c r="Q80" s="15">
        <f t="shared" si="4"/>
        <v>100</v>
      </c>
      <c r="R80" s="15">
        <f t="shared" si="4"/>
        <v>8.7840358075345009</v>
      </c>
      <c r="S80" s="16">
        <f t="shared" si="7"/>
        <v>38</v>
      </c>
    </row>
    <row r="81" spans="1:19" x14ac:dyDescent="0.25">
      <c r="A81" t="s">
        <v>89</v>
      </c>
      <c r="B81" s="14">
        <v>7216</v>
      </c>
      <c r="C81" s="14">
        <v>31</v>
      </c>
      <c r="D81" s="14">
        <v>234</v>
      </c>
      <c r="E81" s="14">
        <v>36</v>
      </c>
      <c r="F81" s="14">
        <v>202</v>
      </c>
      <c r="G81" s="14">
        <v>146</v>
      </c>
      <c r="H81" s="14">
        <v>7865</v>
      </c>
      <c r="I81" s="14">
        <f t="shared" si="6"/>
        <v>649</v>
      </c>
      <c r="K81" s="15">
        <f t="shared" si="5"/>
        <v>91.748251748251747</v>
      </c>
      <c r="L81" s="15">
        <f t="shared" si="4"/>
        <v>0.39415130324221231</v>
      </c>
      <c r="M81" s="15">
        <f t="shared" si="4"/>
        <v>2.9752066115702478</v>
      </c>
      <c r="N81" s="15">
        <f t="shared" si="4"/>
        <v>0.45772409408773046</v>
      </c>
      <c r="O81" s="15">
        <f t="shared" si="4"/>
        <v>2.5683407501589319</v>
      </c>
      <c r="P81" s="15">
        <f t="shared" si="4"/>
        <v>1.8563254926891291</v>
      </c>
      <c r="Q81" s="15">
        <f t="shared" si="4"/>
        <v>100</v>
      </c>
      <c r="R81" s="15">
        <f t="shared" si="4"/>
        <v>8.2517482517482517</v>
      </c>
      <c r="S81" s="16">
        <f t="shared" si="7"/>
        <v>43</v>
      </c>
    </row>
    <row r="82" spans="1:19" x14ac:dyDescent="0.25">
      <c r="A82" t="s">
        <v>90</v>
      </c>
      <c r="B82" s="14">
        <v>1307</v>
      </c>
      <c r="C82" s="14">
        <v>2</v>
      </c>
      <c r="D82" s="14">
        <v>12</v>
      </c>
      <c r="E82" s="14">
        <v>4</v>
      </c>
      <c r="F82" s="14">
        <v>6</v>
      </c>
      <c r="G82" s="14">
        <v>26</v>
      </c>
      <c r="H82" s="14">
        <v>1357</v>
      </c>
      <c r="I82" s="14">
        <f t="shared" si="6"/>
        <v>50</v>
      </c>
      <c r="K82" s="15">
        <f t="shared" si="5"/>
        <v>96.315401621223288</v>
      </c>
      <c r="L82" s="15">
        <f t="shared" si="4"/>
        <v>0.14738393515106854</v>
      </c>
      <c r="M82" s="15">
        <f t="shared" si="4"/>
        <v>0.88430361090641119</v>
      </c>
      <c r="N82" s="15">
        <f t="shared" si="4"/>
        <v>0.29476787030213708</v>
      </c>
      <c r="O82" s="15">
        <f t="shared" si="4"/>
        <v>0.44215180545320559</v>
      </c>
      <c r="P82" s="15">
        <f t="shared" si="4"/>
        <v>1.915991156963891</v>
      </c>
      <c r="Q82" s="15">
        <f t="shared" si="4"/>
        <v>100</v>
      </c>
      <c r="R82" s="15">
        <f t="shared" si="4"/>
        <v>3.6845983787767134</v>
      </c>
      <c r="S82" s="16">
        <f t="shared" si="7"/>
        <v>86</v>
      </c>
    </row>
    <row r="83" spans="1:19" x14ac:dyDescent="0.25">
      <c r="A83" t="s">
        <v>91</v>
      </c>
      <c r="B83" s="14">
        <v>9653</v>
      </c>
      <c r="C83" s="14">
        <v>144</v>
      </c>
      <c r="D83" s="14">
        <v>47</v>
      </c>
      <c r="E83" s="14">
        <v>444</v>
      </c>
      <c r="F83" s="14">
        <v>159</v>
      </c>
      <c r="G83" s="14">
        <v>3777</v>
      </c>
      <c r="H83" s="14">
        <v>14224</v>
      </c>
      <c r="I83" s="14">
        <f t="shared" si="6"/>
        <v>4571</v>
      </c>
      <c r="K83" s="15">
        <f t="shared" si="5"/>
        <v>67.864173228346459</v>
      </c>
      <c r="L83" s="15">
        <f t="shared" si="4"/>
        <v>1.0123734533183353</v>
      </c>
      <c r="M83" s="15">
        <f t="shared" si="4"/>
        <v>0.33042744656917883</v>
      </c>
      <c r="N83" s="15">
        <f t="shared" si="4"/>
        <v>3.1214848143982001</v>
      </c>
      <c r="O83" s="15">
        <f t="shared" si="4"/>
        <v>1.1178290213723285</v>
      </c>
      <c r="P83" s="15">
        <f t="shared" si="4"/>
        <v>26.553712035995503</v>
      </c>
      <c r="Q83" s="15">
        <f t="shared" si="4"/>
        <v>100</v>
      </c>
      <c r="R83" s="15">
        <f t="shared" si="4"/>
        <v>32.135826771653541</v>
      </c>
      <c r="S83" s="16">
        <f t="shared" si="7"/>
        <v>6</v>
      </c>
    </row>
    <row r="84" spans="1:19" x14ac:dyDescent="0.25">
      <c r="A84" t="s">
        <v>92</v>
      </c>
      <c r="B84" s="14">
        <v>149932</v>
      </c>
      <c r="C84" s="14">
        <v>7514</v>
      </c>
      <c r="D84" s="14">
        <v>756</v>
      </c>
      <c r="E84" s="14">
        <v>4938</v>
      </c>
      <c r="F84" s="14">
        <v>5195</v>
      </c>
      <c r="G84" s="14">
        <v>18861</v>
      </c>
      <c r="H84" s="14">
        <v>187196</v>
      </c>
      <c r="I84" s="14">
        <f t="shared" si="6"/>
        <v>37264</v>
      </c>
      <c r="K84" s="15">
        <f t="shared" si="5"/>
        <v>80.093591743413313</v>
      </c>
      <c r="L84" s="15">
        <f t="shared" si="4"/>
        <v>4.013974657578153</v>
      </c>
      <c r="M84" s="15">
        <f t="shared" si="4"/>
        <v>0.40385478322186369</v>
      </c>
      <c r="N84" s="15">
        <f t="shared" si="4"/>
        <v>2.6378768777110624</v>
      </c>
      <c r="O84" s="15">
        <f t="shared" si="4"/>
        <v>2.7751661360285476</v>
      </c>
      <c r="P84" s="15">
        <f t="shared" si="4"/>
        <v>10.075535802047051</v>
      </c>
      <c r="Q84" s="15">
        <f t="shared" si="4"/>
        <v>100</v>
      </c>
      <c r="R84" s="15">
        <f t="shared" si="4"/>
        <v>19.90640825658668</v>
      </c>
      <c r="S84" s="16">
        <f t="shared" si="7"/>
        <v>11</v>
      </c>
    </row>
    <row r="85" spans="1:19" x14ac:dyDescent="0.25">
      <c r="A85" t="s">
        <v>93</v>
      </c>
      <c r="B85" s="14">
        <v>20474</v>
      </c>
      <c r="C85" s="14">
        <v>113</v>
      </c>
      <c r="D85" s="14">
        <v>81</v>
      </c>
      <c r="E85" s="14">
        <v>93</v>
      </c>
      <c r="F85" s="14">
        <v>299</v>
      </c>
      <c r="G85" s="14">
        <v>518</v>
      </c>
      <c r="H85" s="14">
        <v>21578</v>
      </c>
      <c r="I85" s="14">
        <f t="shared" si="6"/>
        <v>1104</v>
      </c>
      <c r="K85" s="15">
        <f t="shared" si="5"/>
        <v>94.88367782000185</v>
      </c>
      <c r="L85" s="15">
        <f t="shared" si="4"/>
        <v>0.52368152748169428</v>
      </c>
      <c r="M85" s="15">
        <f t="shared" si="4"/>
        <v>0.37538233385855962</v>
      </c>
      <c r="N85" s="15">
        <f t="shared" si="4"/>
        <v>0.43099453146723515</v>
      </c>
      <c r="O85" s="15">
        <f t="shared" si="4"/>
        <v>1.3856705904161646</v>
      </c>
      <c r="P85" s="15">
        <f t="shared" si="4"/>
        <v>2.4005931967744929</v>
      </c>
      <c r="Q85" s="15">
        <f t="shared" si="4"/>
        <v>100</v>
      </c>
      <c r="R85" s="15">
        <f t="shared" si="4"/>
        <v>5.1163221799981464</v>
      </c>
      <c r="S85" s="16">
        <f t="shared" si="7"/>
        <v>74</v>
      </c>
    </row>
    <row r="86" spans="1:19" x14ac:dyDescent="0.25">
      <c r="A86" t="s">
        <v>94</v>
      </c>
      <c r="B86" s="14">
        <v>25488</v>
      </c>
      <c r="C86" s="14">
        <v>301</v>
      </c>
      <c r="D86" s="14">
        <v>549</v>
      </c>
      <c r="E86" s="14">
        <v>286</v>
      </c>
      <c r="F86" s="14">
        <v>389</v>
      </c>
      <c r="G86" s="14">
        <v>8605</v>
      </c>
      <c r="H86" s="14">
        <v>35618</v>
      </c>
      <c r="I86" s="14">
        <f t="shared" si="6"/>
        <v>10130</v>
      </c>
      <c r="K86" s="15">
        <f t="shared" si="5"/>
        <v>71.559323937335051</v>
      </c>
      <c r="L86" s="15">
        <f t="shared" si="4"/>
        <v>0.84507833118086362</v>
      </c>
      <c r="M86" s="15">
        <f t="shared" si="4"/>
        <v>1.5413554944129373</v>
      </c>
      <c r="N86" s="15">
        <f t="shared" si="4"/>
        <v>0.80296479308214952</v>
      </c>
      <c r="O86" s="15">
        <f t="shared" si="4"/>
        <v>1.0921444213599867</v>
      </c>
      <c r="P86" s="15">
        <f t="shared" si="4"/>
        <v>24.15913302262901</v>
      </c>
      <c r="Q86" s="15">
        <f t="shared" si="4"/>
        <v>100</v>
      </c>
      <c r="R86" s="15">
        <f t="shared" si="4"/>
        <v>28.440676062664945</v>
      </c>
      <c r="S86" s="16">
        <f t="shared" si="7"/>
        <v>8</v>
      </c>
    </row>
    <row r="87" spans="1:19" x14ac:dyDescent="0.25">
      <c r="A87" t="s">
        <v>95</v>
      </c>
      <c r="B87" s="14">
        <v>16338</v>
      </c>
      <c r="C87" s="14">
        <v>117</v>
      </c>
      <c r="D87" s="14">
        <v>80</v>
      </c>
      <c r="E87" s="14">
        <v>88</v>
      </c>
      <c r="F87" s="14">
        <v>209</v>
      </c>
      <c r="G87" s="14">
        <v>452</v>
      </c>
      <c r="H87" s="14">
        <v>17284</v>
      </c>
      <c r="I87" s="14">
        <f t="shared" si="6"/>
        <v>946</v>
      </c>
      <c r="K87" s="15">
        <f t="shared" si="5"/>
        <v>94.526729923628793</v>
      </c>
      <c r="L87" s="15">
        <f t="shared" si="4"/>
        <v>0.67692663735246472</v>
      </c>
      <c r="M87" s="15">
        <f t="shared" si="4"/>
        <v>0.46285582041194173</v>
      </c>
      <c r="N87" s="15">
        <f t="shared" si="4"/>
        <v>0.50914140245313588</v>
      </c>
      <c r="O87" s="15">
        <f t="shared" si="4"/>
        <v>1.2092108308261975</v>
      </c>
      <c r="P87" s="15">
        <f t="shared" si="4"/>
        <v>2.6151353853274708</v>
      </c>
      <c r="Q87" s="15">
        <f t="shared" si="4"/>
        <v>100</v>
      </c>
      <c r="R87" s="15">
        <f t="shared" si="4"/>
        <v>5.4732700763712101</v>
      </c>
      <c r="S87" s="16">
        <f t="shared" si="7"/>
        <v>70</v>
      </c>
    </row>
    <row r="88" spans="1:19" x14ac:dyDescent="0.25">
      <c r="A88" t="s">
        <v>96</v>
      </c>
      <c r="B88" s="14">
        <v>4231</v>
      </c>
      <c r="C88" s="14">
        <v>20</v>
      </c>
      <c r="D88" s="14">
        <v>468</v>
      </c>
      <c r="E88" s="14">
        <v>30</v>
      </c>
      <c r="F88" s="14">
        <v>179</v>
      </c>
      <c r="G88" s="14">
        <v>318</v>
      </c>
      <c r="H88" s="14">
        <v>5246</v>
      </c>
      <c r="I88" s="14">
        <f t="shared" si="6"/>
        <v>1015</v>
      </c>
      <c r="K88" s="15">
        <f t="shared" si="5"/>
        <v>80.651925276401073</v>
      </c>
      <c r="L88" s="15">
        <f t="shared" si="4"/>
        <v>0.38124285169653072</v>
      </c>
      <c r="M88" s="15">
        <f t="shared" si="4"/>
        <v>8.9210827296988171</v>
      </c>
      <c r="N88" s="15">
        <f t="shared" si="4"/>
        <v>0.57186427754479607</v>
      </c>
      <c r="O88" s="15">
        <f t="shared" si="4"/>
        <v>3.4121235226839497</v>
      </c>
      <c r="P88" s="15">
        <f t="shared" si="4"/>
        <v>6.0617613419748384</v>
      </c>
      <c r="Q88" s="15">
        <f t="shared" si="4"/>
        <v>100</v>
      </c>
      <c r="R88" s="15">
        <f t="shared" si="4"/>
        <v>19.348074723598931</v>
      </c>
      <c r="S88" s="16">
        <f t="shared" si="7"/>
        <v>14</v>
      </c>
    </row>
    <row r="89" spans="1:19" x14ac:dyDescent="0.25">
      <c r="A89" t="s">
        <v>97</v>
      </c>
      <c r="B89" s="14">
        <v>2890</v>
      </c>
      <c r="C89" s="14">
        <v>7</v>
      </c>
      <c r="D89" s="14">
        <v>6</v>
      </c>
      <c r="E89" s="14">
        <v>12</v>
      </c>
      <c r="F89" s="14">
        <v>19</v>
      </c>
      <c r="G89" s="14">
        <v>67</v>
      </c>
      <c r="H89" s="14">
        <v>3001</v>
      </c>
      <c r="I89" s="14">
        <f t="shared" si="6"/>
        <v>111</v>
      </c>
      <c r="K89" s="15">
        <f t="shared" si="5"/>
        <v>96.301232922359219</v>
      </c>
      <c r="L89" s="15">
        <f t="shared" si="4"/>
        <v>0.23325558147284237</v>
      </c>
      <c r="M89" s="15">
        <f t="shared" si="4"/>
        <v>0.19993335554815062</v>
      </c>
      <c r="N89" s="15">
        <f t="shared" si="4"/>
        <v>0.39986671109630123</v>
      </c>
      <c r="O89" s="15">
        <f t="shared" ref="O89:R100" si="8">F89/$H89*100</f>
        <v>0.63312229256914354</v>
      </c>
      <c r="P89" s="15">
        <f t="shared" si="8"/>
        <v>2.2325891369543487</v>
      </c>
      <c r="Q89" s="15">
        <f t="shared" si="8"/>
        <v>100</v>
      </c>
      <c r="R89" s="15">
        <f t="shared" si="8"/>
        <v>3.6987670776407864</v>
      </c>
      <c r="S89" s="16">
        <f t="shared" si="7"/>
        <v>85</v>
      </c>
    </row>
    <row r="90" spans="1:19" x14ac:dyDescent="0.25">
      <c r="A90" t="s">
        <v>98</v>
      </c>
      <c r="B90" s="14">
        <v>1068</v>
      </c>
      <c r="C90" s="14">
        <v>4</v>
      </c>
      <c r="D90" s="14">
        <v>12</v>
      </c>
      <c r="E90" s="14">
        <v>3</v>
      </c>
      <c r="F90" s="14">
        <v>17</v>
      </c>
      <c r="G90" s="14">
        <v>62</v>
      </c>
      <c r="H90" s="14">
        <v>1166</v>
      </c>
      <c r="I90" s="14">
        <f t="shared" si="6"/>
        <v>98</v>
      </c>
      <c r="K90" s="15">
        <f t="shared" si="5"/>
        <v>91.595197255574618</v>
      </c>
      <c r="L90" s="15">
        <f t="shared" si="5"/>
        <v>0.34305317324185247</v>
      </c>
      <c r="M90" s="15">
        <f t="shared" si="5"/>
        <v>1.0291595197255576</v>
      </c>
      <c r="N90" s="15">
        <f t="shared" si="5"/>
        <v>0.25728987993138941</v>
      </c>
      <c r="O90" s="15">
        <f t="shared" si="8"/>
        <v>1.4579759862778732</v>
      </c>
      <c r="P90" s="15">
        <f t="shared" si="8"/>
        <v>5.3173241852487134</v>
      </c>
      <c r="Q90" s="15">
        <f t="shared" si="8"/>
        <v>100</v>
      </c>
      <c r="R90" s="15">
        <f t="shared" si="8"/>
        <v>8.4048027444253854</v>
      </c>
      <c r="S90" s="16">
        <f t="shared" si="7"/>
        <v>40</v>
      </c>
    </row>
    <row r="91" spans="1:19" x14ac:dyDescent="0.25">
      <c r="A91" t="s">
        <v>99</v>
      </c>
      <c r="B91" s="14">
        <v>5414</v>
      </c>
      <c r="C91" s="14">
        <v>40</v>
      </c>
      <c r="D91" s="14">
        <v>35</v>
      </c>
      <c r="E91" s="14">
        <v>25</v>
      </c>
      <c r="F91" s="14">
        <v>71</v>
      </c>
      <c r="G91" s="14">
        <v>335</v>
      </c>
      <c r="H91" s="14">
        <v>5920</v>
      </c>
      <c r="I91" s="14">
        <f t="shared" si="6"/>
        <v>506</v>
      </c>
      <c r="K91" s="15">
        <f t="shared" si="5"/>
        <v>91.452702702702709</v>
      </c>
      <c r="L91" s="15">
        <f t="shared" si="5"/>
        <v>0.67567567567567566</v>
      </c>
      <c r="M91" s="15">
        <f t="shared" si="5"/>
        <v>0.59121621621621623</v>
      </c>
      <c r="N91" s="15">
        <f t="shared" si="5"/>
        <v>0.42229729729729731</v>
      </c>
      <c r="O91" s="15">
        <f t="shared" si="8"/>
        <v>1.1993243243243243</v>
      </c>
      <c r="P91" s="15">
        <f t="shared" si="8"/>
        <v>5.6587837837837833</v>
      </c>
      <c r="Q91" s="15">
        <f t="shared" si="8"/>
        <v>100</v>
      </c>
      <c r="R91" s="15">
        <f t="shared" si="8"/>
        <v>8.5472972972972983</v>
      </c>
      <c r="S91" s="16">
        <f t="shared" si="7"/>
        <v>39</v>
      </c>
    </row>
    <row r="92" spans="1:19" x14ac:dyDescent="0.25">
      <c r="A92" t="s">
        <v>100</v>
      </c>
      <c r="B92" s="14">
        <v>4719</v>
      </c>
      <c r="C92" s="14">
        <v>18</v>
      </c>
      <c r="D92" s="14">
        <v>22</v>
      </c>
      <c r="E92" s="14">
        <v>14</v>
      </c>
      <c r="F92" s="14">
        <v>74</v>
      </c>
      <c r="G92" s="14">
        <v>156</v>
      </c>
      <c r="H92" s="14">
        <v>5003</v>
      </c>
      <c r="I92" s="14">
        <f t="shared" si="6"/>
        <v>284</v>
      </c>
      <c r="K92" s="15">
        <f t="shared" si="5"/>
        <v>94.323405956426143</v>
      </c>
      <c r="L92" s="15">
        <f t="shared" si="5"/>
        <v>0.35978412952228661</v>
      </c>
      <c r="M92" s="15">
        <f t="shared" si="5"/>
        <v>0.43973615830501694</v>
      </c>
      <c r="N92" s="15">
        <f t="shared" si="5"/>
        <v>0.27983210073955628</v>
      </c>
      <c r="O92" s="15">
        <f t="shared" si="8"/>
        <v>1.4791125324805117</v>
      </c>
      <c r="P92" s="15">
        <f t="shared" si="8"/>
        <v>3.1181291225264842</v>
      </c>
      <c r="Q92" s="15">
        <f t="shared" si="8"/>
        <v>100</v>
      </c>
      <c r="R92" s="15">
        <f t="shared" si="8"/>
        <v>5.6765940435738553</v>
      </c>
      <c r="S92" s="16">
        <f t="shared" si="7"/>
        <v>66</v>
      </c>
    </row>
    <row r="93" spans="1:19" x14ac:dyDescent="0.25">
      <c r="A93" t="s">
        <v>101</v>
      </c>
      <c r="B93" s="14">
        <v>663</v>
      </c>
      <c r="C93" s="14">
        <v>8</v>
      </c>
      <c r="D93" s="14">
        <v>13</v>
      </c>
      <c r="E93" s="14">
        <v>2</v>
      </c>
      <c r="F93" s="14">
        <v>8</v>
      </c>
      <c r="G93" s="14">
        <v>28</v>
      </c>
      <c r="H93" s="14">
        <v>722</v>
      </c>
      <c r="I93" s="14">
        <f t="shared" si="6"/>
        <v>59</v>
      </c>
      <c r="K93" s="15">
        <f t="shared" si="5"/>
        <v>91.828254847645425</v>
      </c>
      <c r="L93" s="15">
        <f t="shared" si="5"/>
        <v>1.10803324099723</v>
      </c>
      <c r="M93" s="15">
        <f t="shared" si="5"/>
        <v>1.8005540166204987</v>
      </c>
      <c r="N93" s="15">
        <f t="shared" si="5"/>
        <v>0.2770083102493075</v>
      </c>
      <c r="O93" s="15">
        <f t="shared" si="8"/>
        <v>1.10803324099723</v>
      </c>
      <c r="P93" s="15">
        <f t="shared" si="8"/>
        <v>3.8781163434903045</v>
      </c>
      <c r="Q93" s="15">
        <f t="shared" si="8"/>
        <v>100</v>
      </c>
      <c r="R93" s="15">
        <f t="shared" si="8"/>
        <v>8.1717451523545712</v>
      </c>
      <c r="S93" s="16">
        <f t="shared" si="7"/>
        <v>46</v>
      </c>
    </row>
    <row r="94" spans="1:19" x14ac:dyDescent="0.25">
      <c r="A94" t="s">
        <v>102</v>
      </c>
      <c r="B94" s="14">
        <v>2547</v>
      </c>
      <c r="C94" s="14">
        <v>36</v>
      </c>
      <c r="D94" s="14">
        <v>3972</v>
      </c>
      <c r="E94" s="14">
        <v>50</v>
      </c>
      <c r="F94" s="14">
        <v>169</v>
      </c>
      <c r="G94" s="14">
        <v>450</v>
      </c>
      <c r="H94" s="14">
        <v>7224</v>
      </c>
      <c r="I94" s="14">
        <f t="shared" si="6"/>
        <v>4677</v>
      </c>
      <c r="K94" s="15">
        <f t="shared" si="5"/>
        <v>35.257475083056477</v>
      </c>
      <c r="L94" s="15">
        <f t="shared" si="5"/>
        <v>0.49833887043189368</v>
      </c>
      <c r="M94" s="15">
        <f t="shared" si="5"/>
        <v>54.983388704318934</v>
      </c>
      <c r="N94" s="15">
        <f t="shared" si="5"/>
        <v>0.69213732004429673</v>
      </c>
      <c r="O94" s="15">
        <f t="shared" si="8"/>
        <v>2.3394241417497232</v>
      </c>
      <c r="P94" s="15">
        <f t="shared" si="8"/>
        <v>6.2292358803986714</v>
      </c>
      <c r="Q94" s="15">
        <f t="shared" si="8"/>
        <v>100</v>
      </c>
      <c r="R94" s="15">
        <f t="shared" si="8"/>
        <v>64.742524916943523</v>
      </c>
      <c r="S94" s="16">
        <f t="shared" si="7"/>
        <v>1</v>
      </c>
    </row>
    <row r="95" spans="1:19" x14ac:dyDescent="0.25">
      <c r="A95" t="s">
        <v>103</v>
      </c>
      <c r="B95" s="14">
        <v>3931</v>
      </c>
      <c r="C95" s="14">
        <v>14</v>
      </c>
      <c r="D95" s="14">
        <v>10</v>
      </c>
      <c r="E95" s="14">
        <v>16</v>
      </c>
      <c r="F95" s="14">
        <v>44</v>
      </c>
      <c r="G95" s="14">
        <v>143</v>
      </c>
      <c r="H95" s="14">
        <v>4158</v>
      </c>
      <c r="I95" s="14">
        <f t="shared" si="6"/>
        <v>227</v>
      </c>
      <c r="K95" s="15">
        <f t="shared" si="5"/>
        <v>94.540644540644536</v>
      </c>
      <c r="L95" s="15">
        <f t="shared" si="5"/>
        <v>0.33670033670033667</v>
      </c>
      <c r="M95" s="15">
        <f t="shared" si="5"/>
        <v>0.24050024050024052</v>
      </c>
      <c r="N95" s="15">
        <f t="shared" si="5"/>
        <v>0.38480038480038481</v>
      </c>
      <c r="O95" s="15">
        <f t="shared" si="8"/>
        <v>1.0582010582010581</v>
      </c>
      <c r="P95" s="15">
        <f t="shared" si="8"/>
        <v>3.4391534391534391</v>
      </c>
      <c r="Q95" s="15">
        <f t="shared" si="8"/>
        <v>100</v>
      </c>
      <c r="R95" s="15">
        <f t="shared" si="8"/>
        <v>5.4593554593554598</v>
      </c>
      <c r="S95" s="16">
        <f t="shared" si="7"/>
        <v>71</v>
      </c>
    </row>
    <row r="96" spans="1:19" x14ac:dyDescent="0.25">
      <c r="A96" t="s">
        <v>104</v>
      </c>
      <c r="B96" s="14">
        <v>19548</v>
      </c>
      <c r="C96" s="14">
        <v>152</v>
      </c>
      <c r="D96" s="14">
        <v>70</v>
      </c>
      <c r="E96" s="14">
        <v>99</v>
      </c>
      <c r="F96" s="14">
        <v>243</v>
      </c>
      <c r="G96" s="14">
        <v>617</v>
      </c>
      <c r="H96" s="14">
        <v>20729</v>
      </c>
      <c r="I96" s="14">
        <f t="shared" si="6"/>
        <v>1181</v>
      </c>
      <c r="K96" s="15">
        <f t="shared" si="5"/>
        <v>94.302667760142796</v>
      </c>
      <c r="L96" s="15">
        <f t="shared" si="5"/>
        <v>0.73327222731439046</v>
      </c>
      <c r="M96" s="15">
        <f t="shared" si="5"/>
        <v>0.33769115731583771</v>
      </c>
      <c r="N96" s="15">
        <f t="shared" si="5"/>
        <v>0.47759177963239907</v>
      </c>
      <c r="O96" s="15">
        <f t="shared" si="8"/>
        <v>1.1722707318249794</v>
      </c>
      <c r="P96" s="15">
        <f t="shared" si="8"/>
        <v>2.9765063437695982</v>
      </c>
      <c r="Q96" s="15">
        <f t="shared" si="8"/>
        <v>100</v>
      </c>
      <c r="R96" s="15">
        <f t="shared" si="8"/>
        <v>5.6973322398572046</v>
      </c>
      <c r="S96" s="16">
        <f t="shared" si="7"/>
        <v>65</v>
      </c>
    </row>
    <row r="97" spans="1:19" x14ac:dyDescent="0.25">
      <c r="A97" t="s">
        <v>105</v>
      </c>
      <c r="B97" s="14">
        <v>8383</v>
      </c>
      <c r="C97" s="14">
        <v>158</v>
      </c>
      <c r="D97" s="14">
        <v>54</v>
      </c>
      <c r="E97" s="14">
        <v>65</v>
      </c>
      <c r="F97" s="14">
        <v>110</v>
      </c>
      <c r="G97" s="14">
        <v>615</v>
      </c>
      <c r="H97" s="14">
        <v>9385</v>
      </c>
      <c r="I97" s="14">
        <f t="shared" si="6"/>
        <v>1002</v>
      </c>
      <c r="K97" s="15">
        <f t="shared" si="5"/>
        <v>89.323388385721898</v>
      </c>
      <c r="L97" s="15">
        <f t="shared" si="5"/>
        <v>1.6835375599360682</v>
      </c>
      <c r="M97" s="15">
        <f t="shared" si="5"/>
        <v>0.57538625466169424</v>
      </c>
      <c r="N97" s="15">
        <f t="shared" si="5"/>
        <v>0.69259456579648371</v>
      </c>
      <c r="O97" s="15">
        <f t="shared" si="8"/>
        <v>1.1720831113478956</v>
      </c>
      <c r="P97" s="15">
        <f t="shared" si="8"/>
        <v>6.5530101225359614</v>
      </c>
      <c r="Q97" s="15">
        <f t="shared" si="8"/>
        <v>100</v>
      </c>
      <c r="R97" s="15">
        <f t="shared" si="8"/>
        <v>10.676611614278103</v>
      </c>
      <c r="S97" s="16">
        <f t="shared" si="7"/>
        <v>32</v>
      </c>
    </row>
    <row r="98" spans="1:19" x14ac:dyDescent="0.25">
      <c r="A98" t="s">
        <v>106</v>
      </c>
      <c r="B98" s="14">
        <v>3172</v>
      </c>
      <c r="C98" s="14">
        <v>18</v>
      </c>
      <c r="D98" s="14">
        <v>17</v>
      </c>
      <c r="E98" s="14">
        <v>28</v>
      </c>
      <c r="F98" s="14">
        <v>62</v>
      </c>
      <c r="G98" s="14">
        <v>190</v>
      </c>
      <c r="H98" s="14">
        <v>3487</v>
      </c>
      <c r="I98" s="14">
        <f t="shared" si="6"/>
        <v>315</v>
      </c>
      <c r="K98" s="15">
        <f t="shared" si="5"/>
        <v>90.966446802408953</v>
      </c>
      <c r="L98" s="15">
        <f t="shared" si="5"/>
        <v>0.51620303986234584</v>
      </c>
      <c r="M98" s="15">
        <f t="shared" si="5"/>
        <v>0.48752509320332665</v>
      </c>
      <c r="N98" s="15">
        <f t="shared" si="5"/>
        <v>0.8029825064525381</v>
      </c>
      <c r="O98" s="15">
        <f t="shared" si="8"/>
        <v>1.7780326928591914</v>
      </c>
      <c r="P98" s="15">
        <f t="shared" si="8"/>
        <v>5.4488098652136507</v>
      </c>
      <c r="Q98" s="15">
        <f t="shared" si="8"/>
        <v>100</v>
      </c>
      <c r="R98" s="15">
        <f t="shared" si="8"/>
        <v>9.0335531975910524</v>
      </c>
      <c r="S98" s="16">
        <f t="shared" si="7"/>
        <v>37</v>
      </c>
    </row>
    <row r="99" spans="1:19" x14ac:dyDescent="0.25">
      <c r="A99" t="s">
        <v>107</v>
      </c>
      <c r="B99" s="14">
        <v>755</v>
      </c>
      <c r="C99" s="14">
        <v>0</v>
      </c>
      <c r="D99" s="14">
        <v>4</v>
      </c>
      <c r="E99" s="14">
        <v>3</v>
      </c>
      <c r="F99" s="14">
        <v>9</v>
      </c>
      <c r="G99" s="14">
        <v>12</v>
      </c>
      <c r="H99" s="14">
        <v>783</v>
      </c>
      <c r="I99" s="14">
        <f t="shared" si="6"/>
        <v>28</v>
      </c>
      <c r="K99" s="15">
        <f t="shared" si="5"/>
        <v>96.424010217113661</v>
      </c>
      <c r="L99" s="15">
        <f t="shared" si="5"/>
        <v>0</v>
      </c>
      <c r="M99" s="15">
        <f t="shared" si="5"/>
        <v>0.51085568326947639</v>
      </c>
      <c r="N99" s="15">
        <f t="shared" si="5"/>
        <v>0.38314176245210724</v>
      </c>
      <c r="O99" s="15">
        <f t="shared" si="8"/>
        <v>1.1494252873563218</v>
      </c>
      <c r="P99" s="15">
        <f t="shared" si="8"/>
        <v>1.5325670498084289</v>
      </c>
      <c r="Q99" s="15">
        <f t="shared" si="8"/>
        <v>100</v>
      </c>
      <c r="R99" s="15">
        <f t="shared" si="8"/>
        <v>3.5759897828863343</v>
      </c>
      <c r="S99" s="16">
        <f t="shared" si="7"/>
        <v>88</v>
      </c>
    </row>
    <row r="100" spans="1:19" x14ac:dyDescent="0.25">
      <c r="A100" t="s">
        <v>108</v>
      </c>
      <c r="B100" s="14">
        <v>12395</v>
      </c>
      <c r="C100" s="14">
        <v>206</v>
      </c>
      <c r="D100" s="14">
        <v>87</v>
      </c>
      <c r="E100" s="14">
        <v>106</v>
      </c>
      <c r="F100" s="14">
        <v>167</v>
      </c>
      <c r="G100" s="14">
        <v>718</v>
      </c>
      <c r="H100" s="14">
        <v>13679</v>
      </c>
      <c r="I100" s="14">
        <f t="shared" si="6"/>
        <v>1284</v>
      </c>
      <c r="K100" s="15">
        <f t="shared" si="5"/>
        <v>90.613348929015274</v>
      </c>
      <c r="L100" s="15">
        <f t="shared" si="5"/>
        <v>1.5059580378682653</v>
      </c>
      <c r="M100" s="15">
        <f t="shared" si="5"/>
        <v>0.63601140434242265</v>
      </c>
      <c r="N100" s="15">
        <f t="shared" si="5"/>
        <v>0.77491044667007825</v>
      </c>
      <c r="O100" s="15">
        <f t="shared" si="8"/>
        <v>1.2208494773009722</v>
      </c>
      <c r="P100" s="15">
        <f t="shared" si="8"/>
        <v>5.2489217048029824</v>
      </c>
      <c r="Q100" s="15">
        <f t="shared" si="8"/>
        <v>100</v>
      </c>
      <c r="R100" s="15">
        <f t="shared" si="8"/>
        <v>9.3866510709847208</v>
      </c>
      <c r="S100" s="16">
        <f t="shared" si="7"/>
        <v>35</v>
      </c>
    </row>
  </sheetData>
  <mergeCells count="3">
    <mergeCell ref="K4:R4"/>
    <mergeCell ref="B5:F5"/>
    <mergeCell ref="K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Race-Ethnicity</vt:lpstr>
      <vt:lpstr>'Race-Ethnicity'!Print_Titles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2020-11-24T20:18:07Z</cp:lastPrinted>
  <dcterms:created xsi:type="dcterms:W3CDTF">2020-11-24T20:05:42Z</dcterms:created>
  <dcterms:modified xsi:type="dcterms:W3CDTF">2020-11-24T20:18:46Z</dcterms:modified>
</cp:coreProperties>
</file>