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unomail-my.sharepoint.com/personal/mkiper_unomaha_edu/Documents/BoxMigrationUNO/Kiper3/CMS Parking Lot/cpar data/"/>
    </mc:Choice>
  </mc:AlternateContent>
  <xr:revisionPtr revIDLastSave="0" documentId="8_{66CD7E18-27F1-45F0-A063-C2F1440F22A9}" xr6:coauthVersionLast="46" xr6:coauthVersionMax="46" xr10:uidLastSave="{00000000-0000-0000-0000-000000000000}"/>
  <bookViews>
    <workbookView xWindow="27645" yWindow="900" windowWidth="23040" windowHeight="12360" activeTab="1" xr2:uid="{00000000-000D-0000-FFFF-FFFF00000000}"/>
  </bookViews>
  <sheets>
    <sheet name="ACSDT5Y2019.B18101_Disability" sheetId="1" r:id="rId1"/>
    <sheet name="Displa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L23" i="1"/>
  <c r="K32" i="1"/>
  <c r="L36" i="1"/>
  <c r="K58" i="1"/>
  <c r="L68" i="1"/>
  <c r="G10" i="1"/>
  <c r="I10" i="1" s="1"/>
  <c r="H10" i="1"/>
  <c r="L10" i="1" s="1"/>
  <c r="G11" i="1"/>
  <c r="I11" i="1" s="1"/>
  <c r="H11" i="1"/>
  <c r="G12" i="1"/>
  <c r="H12" i="1"/>
  <c r="G13" i="1"/>
  <c r="H13" i="1"/>
  <c r="I13" i="1" s="1"/>
  <c r="G14" i="1"/>
  <c r="I14" i="1" s="1"/>
  <c r="H14" i="1"/>
  <c r="G15" i="1"/>
  <c r="H15" i="1"/>
  <c r="G16" i="1"/>
  <c r="H16" i="1"/>
  <c r="G17" i="1"/>
  <c r="I17" i="1" s="1"/>
  <c r="H17" i="1"/>
  <c r="G18" i="1"/>
  <c r="H18" i="1"/>
  <c r="I18" i="1"/>
  <c r="G19" i="1"/>
  <c r="H19" i="1"/>
  <c r="G20" i="1"/>
  <c r="I20" i="1" s="1"/>
  <c r="H20" i="1"/>
  <c r="G21" i="1"/>
  <c r="H21" i="1"/>
  <c r="I21" i="1"/>
  <c r="G22" i="1"/>
  <c r="K22" i="1" s="1"/>
  <c r="H22" i="1"/>
  <c r="I22" i="1"/>
  <c r="G23" i="1"/>
  <c r="I23" i="1" s="1"/>
  <c r="H23" i="1"/>
  <c r="G24" i="1"/>
  <c r="I24" i="1" s="1"/>
  <c r="H24" i="1"/>
  <c r="G25" i="1"/>
  <c r="I25" i="1" s="1"/>
  <c r="H25" i="1"/>
  <c r="L25" i="1" s="1"/>
  <c r="G26" i="1"/>
  <c r="H26" i="1"/>
  <c r="G27" i="1"/>
  <c r="I27" i="1" s="1"/>
  <c r="H27" i="1"/>
  <c r="G28" i="1"/>
  <c r="H28" i="1"/>
  <c r="G29" i="1"/>
  <c r="H29" i="1"/>
  <c r="L29" i="1" s="1"/>
  <c r="G30" i="1"/>
  <c r="I30" i="1" s="1"/>
  <c r="H30" i="1"/>
  <c r="G31" i="1"/>
  <c r="H31" i="1"/>
  <c r="G32" i="1"/>
  <c r="H32" i="1"/>
  <c r="G33" i="1"/>
  <c r="I33" i="1" s="1"/>
  <c r="H33" i="1"/>
  <c r="G34" i="1"/>
  <c r="H34" i="1"/>
  <c r="I34" i="1"/>
  <c r="G35" i="1"/>
  <c r="H35" i="1"/>
  <c r="G36" i="1"/>
  <c r="I36" i="1" s="1"/>
  <c r="H36" i="1"/>
  <c r="G37" i="1"/>
  <c r="H37" i="1"/>
  <c r="I37" i="1"/>
  <c r="G38" i="1"/>
  <c r="I38" i="1" s="1"/>
  <c r="H38" i="1"/>
  <c r="G39" i="1"/>
  <c r="I39" i="1" s="1"/>
  <c r="H39" i="1"/>
  <c r="G40" i="1"/>
  <c r="I40" i="1" s="1"/>
  <c r="H40" i="1"/>
  <c r="G41" i="1"/>
  <c r="H41" i="1"/>
  <c r="G42" i="1"/>
  <c r="I42" i="1" s="1"/>
  <c r="H42" i="1"/>
  <c r="G43" i="1"/>
  <c r="I43" i="1" s="1"/>
  <c r="H43" i="1"/>
  <c r="G44" i="1"/>
  <c r="H44" i="1"/>
  <c r="G45" i="1"/>
  <c r="H45" i="1"/>
  <c r="I45" i="1" s="1"/>
  <c r="G46" i="1"/>
  <c r="I46" i="1" s="1"/>
  <c r="H46" i="1"/>
  <c r="G47" i="1"/>
  <c r="H47" i="1"/>
  <c r="G48" i="1"/>
  <c r="H48" i="1"/>
  <c r="G49" i="1"/>
  <c r="I49" i="1" s="1"/>
  <c r="H49" i="1"/>
  <c r="G50" i="1"/>
  <c r="H50" i="1"/>
  <c r="I50" i="1"/>
  <c r="G51" i="1"/>
  <c r="H51" i="1"/>
  <c r="G52" i="1"/>
  <c r="I52" i="1" s="1"/>
  <c r="H52" i="1"/>
  <c r="G53" i="1"/>
  <c r="H53" i="1"/>
  <c r="I53" i="1"/>
  <c r="G54" i="1"/>
  <c r="K54" i="1" s="1"/>
  <c r="H54" i="1"/>
  <c r="I54" i="1"/>
  <c r="G55" i="1"/>
  <c r="I55" i="1" s="1"/>
  <c r="H55" i="1"/>
  <c r="G56" i="1"/>
  <c r="I56" i="1" s="1"/>
  <c r="H56" i="1"/>
  <c r="G57" i="1"/>
  <c r="I57" i="1" s="1"/>
  <c r="H57" i="1"/>
  <c r="G58" i="1"/>
  <c r="H58" i="1"/>
  <c r="G59" i="1"/>
  <c r="I59" i="1" s="1"/>
  <c r="H59" i="1"/>
  <c r="G60" i="1"/>
  <c r="H60" i="1"/>
  <c r="G61" i="1"/>
  <c r="H61" i="1"/>
  <c r="L61" i="1" s="1"/>
  <c r="G62" i="1"/>
  <c r="I62" i="1" s="1"/>
  <c r="H62" i="1"/>
  <c r="G63" i="1"/>
  <c r="H63" i="1"/>
  <c r="G64" i="1"/>
  <c r="H64" i="1"/>
  <c r="G65" i="1"/>
  <c r="I65" i="1" s="1"/>
  <c r="H65" i="1"/>
  <c r="G66" i="1"/>
  <c r="H66" i="1"/>
  <c r="I66" i="1"/>
  <c r="G67" i="1"/>
  <c r="H67" i="1"/>
  <c r="G68" i="1"/>
  <c r="I68" i="1" s="1"/>
  <c r="H68" i="1"/>
  <c r="G69" i="1"/>
  <c r="H69" i="1"/>
  <c r="I69" i="1"/>
  <c r="G70" i="1"/>
  <c r="I70" i="1" s="1"/>
  <c r="H70" i="1"/>
  <c r="G71" i="1"/>
  <c r="I71" i="1" s="1"/>
  <c r="H71" i="1"/>
  <c r="G72" i="1"/>
  <c r="I72" i="1" s="1"/>
  <c r="H72" i="1"/>
  <c r="G73" i="1"/>
  <c r="H73" i="1"/>
  <c r="G74" i="1"/>
  <c r="I74" i="1" s="1"/>
  <c r="H74" i="1"/>
  <c r="G75" i="1"/>
  <c r="I75" i="1" s="1"/>
  <c r="H75" i="1"/>
  <c r="G76" i="1"/>
  <c r="H76" i="1"/>
  <c r="G77" i="1"/>
  <c r="H77" i="1"/>
  <c r="I77" i="1" s="1"/>
  <c r="G78" i="1"/>
  <c r="I78" i="1" s="1"/>
  <c r="H78" i="1"/>
  <c r="G79" i="1"/>
  <c r="H79" i="1"/>
  <c r="G80" i="1"/>
  <c r="H80" i="1"/>
  <c r="G81" i="1"/>
  <c r="I81" i="1" s="1"/>
  <c r="H81" i="1"/>
  <c r="G82" i="1"/>
  <c r="H82" i="1"/>
  <c r="I82" i="1"/>
  <c r="G83" i="1"/>
  <c r="H83" i="1"/>
  <c r="G84" i="1"/>
  <c r="I84" i="1" s="1"/>
  <c r="H84" i="1"/>
  <c r="G85" i="1"/>
  <c r="H85" i="1"/>
  <c r="I85" i="1"/>
  <c r="G86" i="1"/>
  <c r="I86" i="1" s="1"/>
  <c r="H86" i="1"/>
  <c r="G87" i="1"/>
  <c r="I87" i="1" s="1"/>
  <c r="H87" i="1"/>
  <c r="G88" i="1"/>
  <c r="I88" i="1" s="1"/>
  <c r="H88" i="1"/>
  <c r="G89" i="1"/>
  <c r="I89" i="1" s="1"/>
  <c r="H89" i="1"/>
  <c r="G90" i="1"/>
  <c r="H90" i="1"/>
  <c r="G91" i="1"/>
  <c r="I91" i="1" s="1"/>
  <c r="H91" i="1"/>
  <c r="G92" i="1"/>
  <c r="H92" i="1"/>
  <c r="G93" i="1"/>
  <c r="H93" i="1"/>
  <c r="I93" i="1" s="1"/>
  <c r="G94" i="1"/>
  <c r="I94" i="1" s="1"/>
  <c r="H94" i="1"/>
  <c r="G95" i="1"/>
  <c r="H95" i="1"/>
  <c r="G96" i="1"/>
  <c r="H96" i="1"/>
  <c r="G97" i="1"/>
  <c r="I97" i="1" s="1"/>
  <c r="H97" i="1"/>
  <c r="G98" i="1"/>
  <c r="H98" i="1"/>
  <c r="I98" i="1"/>
  <c r="G99" i="1"/>
  <c r="H99" i="1"/>
  <c r="G100" i="1"/>
  <c r="I100" i="1" s="1"/>
  <c r="H100" i="1"/>
  <c r="G101" i="1"/>
  <c r="H101" i="1"/>
  <c r="I101" i="1"/>
  <c r="G102" i="1"/>
  <c r="I102" i="1" s="1"/>
  <c r="H102" i="1"/>
  <c r="C10" i="1"/>
  <c r="K10" i="1" s="1"/>
  <c r="D10" i="1"/>
  <c r="C11" i="1"/>
  <c r="E11" i="1" s="1"/>
  <c r="D11" i="1"/>
  <c r="L11" i="1" s="1"/>
  <c r="C12" i="1"/>
  <c r="D12" i="1"/>
  <c r="L12" i="1" s="1"/>
  <c r="C13" i="1"/>
  <c r="K13" i="1" s="1"/>
  <c r="M13" i="1" s="1"/>
  <c r="D13" i="1"/>
  <c r="L13" i="1" s="1"/>
  <c r="E13" i="1"/>
  <c r="C14" i="1"/>
  <c r="K14" i="1" s="1"/>
  <c r="D14" i="1"/>
  <c r="E14" i="1" s="1"/>
  <c r="C15" i="1"/>
  <c r="D15" i="1"/>
  <c r="L15" i="1" s="1"/>
  <c r="C16" i="1"/>
  <c r="E16" i="1" s="1"/>
  <c r="D16" i="1"/>
  <c r="C17" i="1"/>
  <c r="D17" i="1"/>
  <c r="L17" i="1" s="1"/>
  <c r="C18" i="1"/>
  <c r="K18" i="1" s="1"/>
  <c r="M18" i="1" s="1"/>
  <c r="D18" i="1"/>
  <c r="L18" i="1" s="1"/>
  <c r="C19" i="1"/>
  <c r="D19" i="1"/>
  <c r="L19" i="1" s="1"/>
  <c r="C20" i="1"/>
  <c r="D20" i="1"/>
  <c r="L20" i="1" s="1"/>
  <c r="C21" i="1"/>
  <c r="D21" i="1"/>
  <c r="L21" i="1" s="1"/>
  <c r="C22" i="1"/>
  <c r="D22" i="1"/>
  <c r="E22" i="1" s="1"/>
  <c r="C23" i="1"/>
  <c r="E23" i="1" s="1"/>
  <c r="D23" i="1"/>
  <c r="C24" i="1"/>
  <c r="D24" i="1"/>
  <c r="L24" i="1" s="1"/>
  <c r="C25" i="1"/>
  <c r="E25" i="1" s="1"/>
  <c r="D25" i="1"/>
  <c r="C26" i="1"/>
  <c r="D26" i="1"/>
  <c r="E26" i="1" s="1"/>
  <c r="C27" i="1"/>
  <c r="D27" i="1"/>
  <c r="L27" i="1" s="1"/>
  <c r="C28" i="1"/>
  <c r="D28" i="1"/>
  <c r="L28" i="1" s="1"/>
  <c r="C29" i="1"/>
  <c r="K29" i="1" s="1"/>
  <c r="M29" i="1" s="1"/>
  <c r="D29" i="1"/>
  <c r="E29" i="1"/>
  <c r="C30" i="1"/>
  <c r="K30" i="1" s="1"/>
  <c r="D30" i="1"/>
  <c r="C31" i="1"/>
  <c r="D31" i="1"/>
  <c r="L31" i="1" s="1"/>
  <c r="C32" i="1"/>
  <c r="E32" i="1" s="1"/>
  <c r="D32" i="1"/>
  <c r="C33" i="1"/>
  <c r="D33" i="1"/>
  <c r="L33" i="1" s="1"/>
  <c r="E33" i="1"/>
  <c r="C34" i="1"/>
  <c r="K34" i="1" s="1"/>
  <c r="D34" i="1"/>
  <c r="C35" i="1"/>
  <c r="E35" i="1" s="1"/>
  <c r="D35" i="1"/>
  <c r="L35" i="1" s="1"/>
  <c r="C36" i="1"/>
  <c r="E36" i="1" s="1"/>
  <c r="D36" i="1"/>
  <c r="C37" i="1"/>
  <c r="K37" i="1" s="1"/>
  <c r="M37" i="1" s="1"/>
  <c r="D37" i="1"/>
  <c r="L37" i="1" s="1"/>
  <c r="C38" i="1"/>
  <c r="K38" i="1" s="1"/>
  <c r="D38" i="1"/>
  <c r="C39" i="1"/>
  <c r="E39" i="1" s="1"/>
  <c r="D39" i="1"/>
  <c r="L39" i="1" s="1"/>
  <c r="C40" i="1"/>
  <c r="D40" i="1"/>
  <c r="L40" i="1" s="1"/>
  <c r="C41" i="1"/>
  <c r="K41" i="1" s="1"/>
  <c r="D41" i="1"/>
  <c r="L41" i="1" s="1"/>
  <c r="C42" i="1"/>
  <c r="K42" i="1" s="1"/>
  <c r="D42" i="1"/>
  <c r="E42" i="1" s="1"/>
  <c r="C43" i="1"/>
  <c r="D43" i="1"/>
  <c r="L43" i="1" s="1"/>
  <c r="C44" i="1"/>
  <c r="D44" i="1"/>
  <c r="L44" i="1" s="1"/>
  <c r="C45" i="1"/>
  <c r="K45" i="1" s="1"/>
  <c r="M45" i="1" s="1"/>
  <c r="D45" i="1"/>
  <c r="L45" i="1" s="1"/>
  <c r="E45" i="1"/>
  <c r="C46" i="1"/>
  <c r="K46" i="1" s="1"/>
  <c r="D46" i="1"/>
  <c r="C47" i="1"/>
  <c r="D47" i="1"/>
  <c r="L47" i="1" s="1"/>
  <c r="C48" i="1"/>
  <c r="E48" i="1" s="1"/>
  <c r="D48" i="1"/>
  <c r="C49" i="1"/>
  <c r="K49" i="1" s="1"/>
  <c r="M49" i="1" s="1"/>
  <c r="D49" i="1"/>
  <c r="L49" i="1" s="1"/>
  <c r="E49" i="1"/>
  <c r="C50" i="1"/>
  <c r="K50" i="1" s="1"/>
  <c r="M50" i="1" s="1"/>
  <c r="D50" i="1"/>
  <c r="L50" i="1" s="1"/>
  <c r="C51" i="1"/>
  <c r="E51" i="1" s="1"/>
  <c r="D51" i="1"/>
  <c r="L51" i="1" s="1"/>
  <c r="C52" i="1"/>
  <c r="D52" i="1"/>
  <c r="L52" i="1" s="1"/>
  <c r="C53" i="1"/>
  <c r="K53" i="1" s="1"/>
  <c r="D53" i="1"/>
  <c r="L53" i="1" s="1"/>
  <c r="C54" i="1"/>
  <c r="D54" i="1"/>
  <c r="C55" i="1"/>
  <c r="E55" i="1" s="1"/>
  <c r="D55" i="1"/>
  <c r="L55" i="1" s="1"/>
  <c r="C56" i="1"/>
  <c r="D56" i="1"/>
  <c r="L56" i="1" s="1"/>
  <c r="C57" i="1"/>
  <c r="D57" i="1"/>
  <c r="L57" i="1" s="1"/>
  <c r="C58" i="1"/>
  <c r="D58" i="1"/>
  <c r="E58" i="1" s="1"/>
  <c r="C59" i="1"/>
  <c r="D59" i="1"/>
  <c r="L59" i="1" s="1"/>
  <c r="C60" i="1"/>
  <c r="D60" i="1"/>
  <c r="L60" i="1" s="1"/>
  <c r="C61" i="1"/>
  <c r="K61" i="1" s="1"/>
  <c r="D61" i="1"/>
  <c r="C62" i="1"/>
  <c r="K62" i="1" s="1"/>
  <c r="D62" i="1"/>
  <c r="C63" i="1"/>
  <c r="D63" i="1"/>
  <c r="L63" i="1" s="1"/>
  <c r="C64" i="1"/>
  <c r="D64" i="1"/>
  <c r="L64" i="1" s="1"/>
  <c r="C65" i="1"/>
  <c r="D65" i="1"/>
  <c r="L65" i="1" s="1"/>
  <c r="E65" i="1"/>
  <c r="C66" i="1"/>
  <c r="K66" i="1" s="1"/>
  <c r="D66" i="1"/>
  <c r="C67" i="1"/>
  <c r="K67" i="1" s="1"/>
  <c r="M67" i="1" s="1"/>
  <c r="D67" i="1"/>
  <c r="L67" i="1" s="1"/>
  <c r="C68" i="1"/>
  <c r="E68" i="1" s="1"/>
  <c r="D68" i="1"/>
  <c r="C69" i="1"/>
  <c r="K69" i="1" s="1"/>
  <c r="D69" i="1"/>
  <c r="L69" i="1" s="1"/>
  <c r="C70" i="1"/>
  <c r="K70" i="1" s="1"/>
  <c r="D70" i="1"/>
  <c r="C71" i="1"/>
  <c r="D71" i="1"/>
  <c r="L71" i="1" s="1"/>
  <c r="C72" i="1"/>
  <c r="E72" i="1" s="1"/>
  <c r="D72" i="1"/>
  <c r="L72" i="1" s="1"/>
  <c r="C73" i="1"/>
  <c r="K73" i="1" s="1"/>
  <c r="D73" i="1"/>
  <c r="L73" i="1" s="1"/>
  <c r="C74" i="1"/>
  <c r="K74" i="1" s="1"/>
  <c r="D74" i="1"/>
  <c r="E74" i="1" s="1"/>
  <c r="C75" i="1"/>
  <c r="D75" i="1"/>
  <c r="L75" i="1" s="1"/>
  <c r="C76" i="1"/>
  <c r="D76" i="1"/>
  <c r="L76" i="1" s="1"/>
  <c r="C77" i="1"/>
  <c r="K77" i="1" s="1"/>
  <c r="D77" i="1"/>
  <c r="L77" i="1" s="1"/>
  <c r="C78" i="1"/>
  <c r="K78" i="1" s="1"/>
  <c r="D78" i="1"/>
  <c r="C79" i="1"/>
  <c r="D79" i="1"/>
  <c r="L79" i="1" s="1"/>
  <c r="C80" i="1"/>
  <c r="E80" i="1" s="1"/>
  <c r="D80" i="1"/>
  <c r="L80" i="1" s="1"/>
  <c r="C81" i="1"/>
  <c r="K81" i="1" s="1"/>
  <c r="M81" i="1" s="1"/>
  <c r="D81" i="1"/>
  <c r="L81" i="1" s="1"/>
  <c r="E81" i="1"/>
  <c r="C82" i="1"/>
  <c r="K82" i="1" s="1"/>
  <c r="D82" i="1"/>
  <c r="C83" i="1"/>
  <c r="K83" i="1" s="1"/>
  <c r="M83" i="1" s="1"/>
  <c r="D83" i="1"/>
  <c r="L83" i="1" s="1"/>
  <c r="C84" i="1"/>
  <c r="E84" i="1" s="1"/>
  <c r="D84" i="1"/>
  <c r="L84" i="1" s="1"/>
  <c r="C85" i="1"/>
  <c r="K85" i="1" s="1"/>
  <c r="D85" i="1"/>
  <c r="L85" i="1" s="1"/>
  <c r="E85" i="1"/>
  <c r="C86" i="1"/>
  <c r="K86" i="1" s="1"/>
  <c r="D86" i="1"/>
  <c r="C87" i="1"/>
  <c r="E87" i="1" s="1"/>
  <c r="D87" i="1"/>
  <c r="L87" i="1" s="1"/>
  <c r="C88" i="1"/>
  <c r="D88" i="1"/>
  <c r="L88" i="1" s="1"/>
  <c r="C89" i="1"/>
  <c r="K89" i="1" s="1"/>
  <c r="D89" i="1"/>
  <c r="L89" i="1" s="1"/>
  <c r="C90" i="1"/>
  <c r="K90" i="1" s="1"/>
  <c r="D90" i="1"/>
  <c r="E90" i="1" s="1"/>
  <c r="C91" i="1"/>
  <c r="D91" i="1"/>
  <c r="L91" i="1" s="1"/>
  <c r="C92" i="1"/>
  <c r="D92" i="1"/>
  <c r="L92" i="1" s="1"/>
  <c r="C93" i="1"/>
  <c r="K93" i="1" s="1"/>
  <c r="M93" i="1" s="1"/>
  <c r="D93" i="1"/>
  <c r="L93" i="1" s="1"/>
  <c r="C94" i="1"/>
  <c r="K94" i="1" s="1"/>
  <c r="D94" i="1"/>
  <c r="C95" i="1"/>
  <c r="D95" i="1"/>
  <c r="L95" i="1" s="1"/>
  <c r="C96" i="1"/>
  <c r="D96" i="1"/>
  <c r="L96" i="1" s="1"/>
  <c r="C97" i="1"/>
  <c r="K97" i="1" s="1"/>
  <c r="M97" i="1" s="1"/>
  <c r="D97" i="1"/>
  <c r="L97" i="1" s="1"/>
  <c r="E97" i="1"/>
  <c r="C98" i="1"/>
  <c r="K98" i="1" s="1"/>
  <c r="M98" i="1" s="1"/>
  <c r="D98" i="1"/>
  <c r="L98" i="1" s="1"/>
  <c r="C99" i="1"/>
  <c r="D99" i="1"/>
  <c r="L99" i="1" s="1"/>
  <c r="C100" i="1"/>
  <c r="E100" i="1" s="1"/>
  <c r="D100" i="1"/>
  <c r="L100" i="1" s="1"/>
  <c r="C101" i="1"/>
  <c r="K101" i="1" s="1"/>
  <c r="M101" i="1" s="1"/>
  <c r="D101" i="1"/>
  <c r="L101" i="1" s="1"/>
  <c r="C102" i="1"/>
  <c r="K102" i="1" s="1"/>
  <c r="M102" i="1" s="1"/>
  <c r="D102" i="1"/>
  <c r="L102" i="1" s="1"/>
  <c r="E102" i="1"/>
  <c r="H9" i="1"/>
  <c r="G9" i="1"/>
  <c r="D9" i="1"/>
  <c r="L9" i="1" s="1"/>
  <c r="M9" i="1" s="1"/>
  <c r="C9" i="1"/>
  <c r="K9" i="1" s="1"/>
  <c r="I9" i="1"/>
  <c r="E9" i="1"/>
  <c r="M10" i="1" l="1"/>
  <c r="M70" i="1"/>
  <c r="M77" i="1"/>
  <c r="M61" i="1"/>
  <c r="M74" i="1"/>
  <c r="M22" i="1"/>
  <c r="E96" i="1"/>
  <c r="E71" i="1"/>
  <c r="I73" i="1"/>
  <c r="I41" i="1"/>
  <c r="K84" i="1"/>
  <c r="M84" i="1" s="1"/>
  <c r="L74" i="1"/>
  <c r="K16" i="1"/>
  <c r="E99" i="1"/>
  <c r="M78" i="1"/>
  <c r="E38" i="1"/>
  <c r="L38" i="1"/>
  <c r="M38" i="1" s="1"/>
  <c r="E98" i="1"/>
  <c r="E92" i="1"/>
  <c r="K92" i="1"/>
  <c r="M92" i="1" s="1"/>
  <c r="M85" i="1"/>
  <c r="E77" i="1"/>
  <c r="E70" i="1"/>
  <c r="L70" i="1"/>
  <c r="E67" i="1"/>
  <c r="E60" i="1"/>
  <c r="K60" i="1"/>
  <c r="M60" i="1" s="1"/>
  <c r="E56" i="1"/>
  <c r="K56" i="1"/>
  <c r="M56" i="1" s="1"/>
  <c r="E41" i="1"/>
  <c r="K100" i="1"/>
  <c r="M100" i="1" s="1"/>
  <c r="L90" i="1"/>
  <c r="M90" i="1" s="1"/>
  <c r="K65" i="1"/>
  <c r="M65" i="1" s="1"/>
  <c r="K23" i="1"/>
  <c r="M23" i="1" s="1"/>
  <c r="E28" i="1"/>
  <c r="K28" i="1"/>
  <c r="M28" i="1" s="1"/>
  <c r="M89" i="1"/>
  <c r="E64" i="1"/>
  <c r="M53" i="1"/>
  <c r="E34" i="1"/>
  <c r="L34" i="1"/>
  <c r="M34" i="1" s="1"/>
  <c r="E31" i="1"/>
  <c r="K31" i="1"/>
  <c r="M31" i="1" s="1"/>
  <c r="E101" i="1"/>
  <c r="E95" i="1"/>
  <c r="K95" i="1"/>
  <c r="M95" i="1" s="1"/>
  <c r="E88" i="1"/>
  <c r="K88" i="1"/>
  <c r="M88" i="1" s="1"/>
  <c r="E73" i="1"/>
  <c r="E66" i="1"/>
  <c r="L66" i="1"/>
  <c r="E63" i="1"/>
  <c r="K63" i="1"/>
  <c r="M63" i="1" s="1"/>
  <c r="E52" i="1"/>
  <c r="L48" i="1"/>
  <c r="M30" i="1"/>
  <c r="I90" i="1"/>
  <c r="I61" i="1"/>
  <c r="I58" i="1"/>
  <c r="I29" i="1"/>
  <c r="I26" i="1"/>
  <c r="K99" i="1"/>
  <c r="M99" i="1" s="1"/>
  <c r="K48" i="1"/>
  <c r="M48" i="1" s="1"/>
  <c r="K39" i="1"/>
  <c r="M39" i="1" s="1"/>
  <c r="E57" i="1"/>
  <c r="K57" i="1"/>
  <c r="M57" i="1" s="1"/>
  <c r="E24" i="1"/>
  <c r="F39" i="1" s="1"/>
  <c r="K24" i="1"/>
  <c r="M24" i="1" s="1"/>
  <c r="E94" i="1"/>
  <c r="L94" i="1"/>
  <c r="M94" i="1" s="1"/>
  <c r="E91" i="1"/>
  <c r="K91" i="1"/>
  <c r="M91" i="1" s="1"/>
  <c r="E69" i="1"/>
  <c r="M66" i="1"/>
  <c r="E62" i="1"/>
  <c r="L62" i="1"/>
  <c r="E59" i="1"/>
  <c r="K59" i="1"/>
  <c r="M59" i="1" s="1"/>
  <c r="M41" i="1"/>
  <c r="K64" i="1"/>
  <c r="M64" i="1" s="1"/>
  <c r="K55" i="1"/>
  <c r="M55" i="1" s="1"/>
  <c r="K80" i="1"/>
  <c r="M80" i="1" s="1"/>
  <c r="K71" i="1"/>
  <c r="M71" i="1" s="1"/>
  <c r="K20" i="1"/>
  <c r="M20" i="1" s="1"/>
  <c r="E78" i="1"/>
  <c r="L78" i="1"/>
  <c r="M73" i="1"/>
  <c r="M62" i="1"/>
  <c r="E44" i="1"/>
  <c r="F44" i="1" s="1"/>
  <c r="K44" i="1"/>
  <c r="M44" i="1" s="1"/>
  <c r="E93" i="1"/>
  <c r="F93" i="1" s="1"/>
  <c r="E86" i="1"/>
  <c r="L86" i="1"/>
  <c r="M86" i="1" s="1"/>
  <c r="E83" i="1"/>
  <c r="E76" i="1"/>
  <c r="K76" i="1"/>
  <c r="M76" i="1" s="1"/>
  <c r="M69" i="1"/>
  <c r="E61" i="1"/>
  <c r="F36" i="1"/>
  <c r="L32" i="1"/>
  <c r="M32" i="1" s="1"/>
  <c r="K21" i="1"/>
  <c r="M21" i="1" s="1"/>
  <c r="E21" i="1"/>
  <c r="E17" i="1"/>
  <c r="K96" i="1"/>
  <c r="M96" i="1" s="1"/>
  <c r="K87" i="1"/>
  <c r="M87" i="1" s="1"/>
  <c r="K36" i="1"/>
  <c r="M36" i="1" s="1"/>
  <c r="L26" i="1"/>
  <c r="M19" i="1"/>
  <c r="E75" i="1"/>
  <c r="K75" i="1"/>
  <c r="M75" i="1" s="1"/>
  <c r="E54" i="1"/>
  <c r="L54" i="1"/>
  <c r="M54" i="1" s="1"/>
  <c r="E89" i="1"/>
  <c r="E82" i="1"/>
  <c r="L82" i="1"/>
  <c r="M82" i="1" s="1"/>
  <c r="E79" i="1"/>
  <c r="F79" i="1" s="1"/>
  <c r="K79" i="1"/>
  <c r="M79" i="1" s="1"/>
  <c r="E53" i="1"/>
  <c r="E46" i="1"/>
  <c r="L46" i="1"/>
  <c r="M46" i="1" s="1"/>
  <c r="E43" i="1"/>
  <c r="K43" i="1"/>
  <c r="M43" i="1" s="1"/>
  <c r="L16" i="1"/>
  <c r="K52" i="1"/>
  <c r="M52" i="1" s="1"/>
  <c r="L42" i="1"/>
  <c r="M42" i="1" s="1"/>
  <c r="K35" i="1"/>
  <c r="M35" i="1" s="1"/>
  <c r="K26" i="1"/>
  <c r="K17" i="1"/>
  <c r="M17" i="1" s="1"/>
  <c r="K68" i="1"/>
  <c r="M68" i="1" s="1"/>
  <c r="L58" i="1"/>
  <c r="M58" i="1" s="1"/>
  <c r="K51" i="1"/>
  <c r="M51" i="1" s="1"/>
  <c r="K33" i="1"/>
  <c r="M33" i="1" s="1"/>
  <c r="E37" i="1"/>
  <c r="E30" i="1"/>
  <c r="E27" i="1"/>
  <c r="E20" i="1"/>
  <c r="I99" i="1"/>
  <c r="I96" i="1"/>
  <c r="I83" i="1"/>
  <c r="I80" i="1"/>
  <c r="I67" i="1"/>
  <c r="I64" i="1"/>
  <c r="I51" i="1"/>
  <c r="I48" i="1"/>
  <c r="I35" i="1"/>
  <c r="I32" i="1"/>
  <c r="J32" i="1" s="1"/>
  <c r="I19" i="1"/>
  <c r="I16" i="1"/>
  <c r="L22" i="1"/>
  <c r="E19" i="1"/>
  <c r="E12" i="1"/>
  <c r="I95" i="1"/>
  <c r="I92" i="1"/>
  <c r="I79" i="1"/>
  <c r="J79" i="1" s="1"/>
  <c r="I76" i="1"/>
  <c r="I63" i="1"/>
  <c r="I60" i="1"/>
  <c r="I47" i="1"/>
  <c r="I44" i="1"/>
  <c r="I31" i="1"/>
  <c r="I28" i="1"/>
  <c r="I15" i="1"/>
  <c r="J15" i="1" s="1"/>
  <c r="I12" i="1"/>
  <c r="J54" i="1" s="1"/>
  <c r="K25" i="1"/>
  <c r="M25" i="1" s="1"/>
  <c r="E50" i="1"/>
  <c r="E47" i="1"/>
  <c r="E40" i="1"/>
  <c r="E18" i="1"/>
  <c r="E15" i="1"/>
  <c r="K47" i="1"/>
  <c r="M47" i="1" s="1"/>
  <c r="K15" i="1"/>
  <c r="M15" i="1" s="1"/>
  <c r="K12" i="1"/>
  <c r="M12" i="1" s="1"/>
  <c r="L30" i="1"/>
  <c r="L14" i="1"/>
  <c r="M14" i="1" s="1"/>
  <c r="E10" i="1"/>
  <c r="F42" i="1" s="1"/>
  <c r="K72" i="1"/>
  <c r="M72" i="1" s="1"/>
  <c r="K40" i="1"/>
  <c r="M40" i="1" s="1"/>
  <c r="K27" i="1"/>
  <c r="M27" i="1" s="1"/>
  <c r="K11" i="1"/>
  <c r="M11" i="1" s="1"/>
  <c r="N46" i="1" l="1"/>
  <c r="N86" i="1"/>
  <c r="F84" i="1"/>
  <c r="F60" i="1"/>
  <c r="F15" i="1"/>
  <c r="F35" i="1"/>
  <c r="J69" i="1"/>
  <c r="N70" i="1"/>
  <c r="J84" i="1"/>
  <c r="F48" i="1"/>
  <c r="F18" i="1"/>
  <c r="J31" i="1"/>
  <c r="J95" i="1"/>
  <c r="J48" i="1"/>
  <c r="F20" i="1"/>
  <c r="J17" i="1"/>
  <c r="J43" i="1"/>
  <c r="F43" i="1"/>
  <c r="F82" i="1"/>
  <c r="F58" i="1"/>
  <c r="J39" i="1"/>
  <c r="N62" i="1"/>
  <c r="J82" i="1"/>
  <c r="F91" i="1"/>
  <c r="J40" i="1"/>
  <c r="F88" i="1"/>
  <c r="F45" i="1"/>
  <c r="F23" i="1"/>
  <c r="F38" i="1"/>
  <c r="J73" i="1"/>
  <c r="J52" i="1"/>
  <c r="F32" i="1"/>
  <c r="J45" i="1"/>
  <c r="N93" i="1"/>
  <c r="F25" i="1"/>
  <c r="F80" i="1"/>
  <c r="N91" i="1"/>
  <c r="N22" i="1"/>
  <c r="J24" i="1"/>
  <c r="J97" i="1"/>
  <c r="F59" i="1"/>
  <c r="J58" i="1"/>
  <c r="F52" i="1"/>
  <c r="N95" i="1"/>
  <c r="N53" i="1"/>
  <c r="F28" i="1"/>
  <c r="F70" i="1"/>
  <c r="J87" i="1"/>
  <c r="J70" i="1"/>
  <c r="N74" i="1"/>
  <c r="N61" i="1"/>
  <c r="J86" i="1"/>
  <c r="J20" i="1"/>
  <c r="F26" i="1"/>
  <c r="F98" i="1"/>
  <c r="J35" i="1"/>
  <c r="F54" i="1"/>
  <c r="F51" i="1"/>
  <c r="J29" i="1"/>
  <c r="J81" i="1"/>
  <c r="F65" i="1"/>
  <c r="F40" i="1"/>
  <c r="F27" i="1"/>
  <c r="F90" i="1"/>
  <c r="J53" i="1"/>
  <c r="J21" i="1"/>
  <c r="F57" i="1"/>
  <c r="F47" i="1"/>
  <c r="J47" i="1"/>
  <c r="F19" i="1"/>
  <c r="J64" i="1"/>
  <c r="F30" i="1"/>
  <c r="N17" i="1"/>
  <c r="J42" i="1"/>
  <c r="F46" i="1"/>
  <c r="F100" i="1"/>
  <c r="F17" i="1"/>
  <c r="F76" i="1"/>
  <c r="J57" i="1"/>
  <c r="F87" i="1"/>
  <c r="N55" i="1"/>
  <c r="F94" i="1"/>
  <c r="F68" i="1"/>
  <c r="J61" i="1"/>
  <c r="F95" i="1"/>
  <c r="F64" i="1"/>
  <c r="F41" i="1"/>
  <c r="F77" i="1"/>
  <c r="F99" i="1"/>
  <c r="J23" i="1"/>
  <c r="J91" i="1"/>
  <c r="J78" i="1"/>
  <c r="F102" i="1"/>
  <c r="J94" i="1"/>
  <c r="J38" i="1"/>
  <c r="J96" i="1"/>
  <c r="F24" i="1"/>
  <c r="J100" i="1"/>
  <c r="J92" i="1"/>
  <c r="F61" i="1"/>
  <c r="N88" i="1"/>
  <c r="J44" i="1"/>
  <c r="F89" i="1"/>
  <c r="J60" i="1"/>
  <c r="F37" i="1"/>
  <c r="M26" i="1"/>
  <c r="N26" i="1" s="1"/>
  <c r="J56" i="1"/>
  <c r="N50" i="1"/>
  <c r="J71" i="1"/>
  <c r="N75" i="1"/>
  <c r="F21" i="1"/>
  <c r="F83" i="1"/>
  <c r="J75" i="1"/>
  <c r="N64" i="1"/>
  <c r="F62" i="1"/>
  <c r="N98" i="1"/>
  <c r="N39" i="1"/>
  <c r="J72" i="1"/>
  <c r="F63" i="1"/>
  <c r="F101" i="1"/>
  <c r="F74" i="1"/>
  <c r="N85" i="1"/>
  <c r="J66" i="1"/>
  <c r="J37" i="1"/>
  <c r="J101" i="1"/>
  <c r="F33" i="1"/>
  <c r="F16" i="1"/>
  <c r="F49" i="1"/>
  <c r="J46" i="1"/>
  <c r="J14" i="1"/>
  <c r="F97" i="1"/>
  <c r="F73" i="1"/>
  <c r="M16" i="1"/>
  <c r="N16" i="1" s="1"/>
  <c r="J93" i="1"/>
  <c r="J99" i="1"/>
  <c r="N36" i="1"/>
  <c r="J65" i="1"/>
  <c r="F67" i="1"/>
  <c r="F12" i="1"/>
  <c r="J27" i="1"/>
  <c r="F50" i="1"/>
  <c r="N25" i="1"/>
  <c r="J63" i="1"/>
  <c r="J16" i="1"/>
  <c r="J80" i="1"/>
  <c r="N33" i="1"/>
  <c r="N35" i="1"/>
  <c r="J74" i="1"/>
  <c r="F53" i="1"/>
  <c r="J85" i="1"/>
  <c r="F75" i="1"/>
  <c r="J89" i="1"/>
  <c r="J18" i="1"/>
  <c r="F29" i="1"/>
  <c r="J98" i="1"/>
  <c r="N48" i="1"/>
  <c r="J90" i="1"/>
  <c r="N89" i="1"/>
  <c r="N23" i="1"/>
  <c r="F56" i="1"/>
  <c r="J41" i="1"/>
  <c r="F71" i="1"/>
  <c r="N49" i="1"/>
  <c r="J102" i="1"/>
  <c r="N77" i="1"/>
  <c r="J68" i="1"/>
  <c r="J36" i="1"/>
  <c r="J50" i="1"/>
  <c r="J26" i="1"/>
  <c r="J49" i="1"/>
  <c r="J59" i="1"/>
  <c r="J28" i="1"/>
  <c r="J10" i="1"/>
  <c r="J25" i="1"/>
  <c r="F55" i="1"/>
  <c r="F34" i="1"/>
  <c r="J22" i="1"/>
  <c r="F10" i="1"/>
  <c r="F14" i="1"/>
  <c r="F22" i="1"/>
  <c r="J51" i="1"/>
  <c r="N96" i="1"/>
  <c r="J67" i="1"/>
  <c r="N12" i="1"/>
  <c r="N11" i="1"/>
  <c r="N15" i="1"/>
  <c r="J12" i="1"/>
  <c r="J11" i="1"/>
  <c r="J76" i="1"/>
  <c r="J19" i="1"/>
  <c r="J83" i="1"/>
  <c r="N51" i="1"/>
  <c r="J88" i="1"/>
  <c r="N79" i="1"/>
  <c r="F13" i="1"/>
  <c r="N19" i="1"/>
  <c r="N32" i="1"/>
  <c r="F86" i="1"/>
  <c r="N44" i="1"/>
  <c r="F78" i="1"/>
  <c r="J33" i="1"/>
  <c r="N37" i="1"/>
  <c r="F69" i="1"/>
  <c r="N24" i="1"/>
  <c r="N99" i="1"/>
  <c r="F11" i="1"/>
  <c r="F66" i="1"/>
  <c r="F31" i="1"/>
  <c r="J34" i="1"/>
  <c r="N65" i="1"/>
  <c r="N60" i="1"/>
  <c r="F92" i="1"/>
  <c r="F85" i="1"/>
  <c r="J55" i="1"/>
  <c r="F96" i="1"/>
  <c r="F72" i="1"/>
  <c r="J30" i="1"/>
  <c r="F81" i="1"/>
  <c r="N81" i="1"/>
  <c r="J13" i="1"/>
  <c r="J62" i="1"/>
  <c r="J77" i="1"/>
  <c r="N92" i="1" l="1"/>
  <c r="N66" i="1"/>
  <c r="N76" i="1"/>
  <c r="N40" i="1"/>
  <c r="N56" i="1"/>
  <c r="N18" i="1"/>
  <c r="N68" i="1"/>
  <c r="N69" i="1"/>
  <c r="N47" i="1"/>
  <c r="N42" i="1"/>
  <c r="N97" i="1"/>
  <c r="N57" i="1"/>
  <c r="N87" i="1"/>
  <c r="N100" i="1"/>
  <c r="N102" i="1"/>
  <c r="N90" i="1"/>
  <c r="N45" i="1"/>
  <c r="N63" i="1"/>
  <c r="N84" i="1"/>
  <c r="N41" i="1"/>
  <c r="N38" i="1"/>
  <c r="N94" i="1"/>
  <c r="N101" i="1"/>
  <c r="N29" i="1"/>
  <c r="N78" i="1"/>
  <c r="N52" i="1"/>
  <c r="N59" i="1"/>
  <c r="N71" i="1"/>
  <c r="N34" i="1"/>
  <c r="N13" i="1"/>
  <c r="N10" i="1"/>
  <c r="N31" i="1"/>
  <c r="N21" i="1"/>
  <c r="N30" i="1"/>
  <c r="N20" i="1"/>
  <c r="N27" i="1"/>
  <c r="N73" i="1"/>
  <c r="N67" i="1"/>
  <c r="N72" i="1"/>
  <c r="N43" i="1"/>
  <c r="N82" i="1"/>
  <c r="N14" i="1"/>
  <c r="N83" i="1"/>
  <c r="N28" i="1"/>
  <c r="N80" i="1"/>
  <c r="N58" i="1"/>
  <c r="N54" i="1"/>
</calcChain>
</file>

<file path=xl/sharedStrings.xml><?xml version="1.0" encoding="utf-8"?>
<sst xmlns="http://schemas.openxmlformats.org/spreadsheetml/2006/main" count="360" uniqueCount="348">
  <si>
    <t>id</t>
  </si>
  <si>
    <t>Geographic Area Name</t>
  </si>
  <si>
    <t>0500000US31001</t>
  </si>
  <si>
    <t>Adams County, Nebraska</t>
  </si>
  <si>
    <t>0500000US31003</t>
  </si>
  <si>
    <t>Antelope County, Nebraska</t>
  </si>
  <si>
    <t>0500000US31005</t>
  </si>
  <si>
    <t>Arthur County, Nebraska</t>
  </si>
  <si>
    <t>0500000US31007</t>
  </si>
  <si>
    <t>Banner County, Nebraska</t>
  </si>
  <si>
    <t>0500000US31009</t>
  </si>
  <si>
    <t>Blaine County, Nebraska</t>
  </si>
  <si>
    <t>0500000US31011</t>
  </si>
  <si>
    <t>Boone County, Nebraska</t>
  </si>
  <si>
    <t>0500000US31013</t>
  </si>
  <si>
    <t>Box Butte County, Nebraska</t>
  </si>
  <si>
    <t>0500000US31015</t>
  </si>
  <si>
    <t>Boyd County, Nebraska</t>
  </si>
  <si>
    <t>0500000US31017</t>
  </si>
  <si>
    <t>Brown County, Nebraska</t>
  </si>
  <si>
    <t>0500000US31019</t>
  </si>
  <si>
    <t>Buffalo County, Nebraska</t>
  </si>
  <si>
    <t>0500000US31021</t>
  </si>
  <si>
    <t>Burt County, Nebraska</t>
  </si>
  <si>
    <t>0500000US31023</t>
  </si>
  <si>
    <t>Butler County, Nebraska</t>
  </si>
  <si>
    <t>0500000US31025</t>
  </si>
  <si>
    <t>Cass County, Nebraska</t>
  </si>
  <si>
    <t>0500000US31027</t>
  </si>
  <si>
    <t>Cedar County, Nebraska</t>
  </si>
  <si>
    <t>0500000US31029</t>
  </si>
  <si>
    <t>Chase County, Nebraska</t>
  </si>
  <si>
    <t>0500000US31031</t>
  </si>
  <si>
    <t>Cherry County, Nebraska</t>
  </si>
  <si>
    <t>0500000US31033</t>
  </si>
  <si>
    <t>Cheyenne County, Nebraska</t>
  </si>
  <si>
    <t>0500000US31035</t>
  </si>
  <si>
    <t>Clay County, Nebraska</t>
  </si>
  <si>
    <t>0500000US31037</t>
  </si>
  <si>
    <t>Colfax County, Nebraska</t>
  </si>
  <si>
    <t>0500000US31039</t>
  </si>
  <si>
    <t>Cuming County, Nebraska</t>
  </si>
  <si>
    <t>0500000US31041</t>
  </si>
  <si>
    <t>Custer County, Nebraska</t>
  </si>
  <si>
    <t>0500000US31043</t>
  </si>
  <si>
    <t>Dakota County, Nebraska</t>
  </si>
  <si>
    <t>0500000US31045</t>
  </si>
  <si>
    <t>Dawes County, Nebraska</t>
  </si>
  <si>
    <t>0500000US31047</t>
  </si>
  <si>
    <t>Dawson County, Nebraska</t>
  </si>
  <si>
    <t>0500000US31049</t>
  </si>
  <si>
    <t>Deuel County, Nebraska</t>
  </si>
  <si>
    <t>0500000US31051</t>
  </si>
  <si>
    <t>Dixon County, Nebraska</t>
  </si>
  <si>
    <t>0500000US31053</t>
  </si>
  <si>
    <t>Dodge County, Nebraska</t>
  </si>
  <si>
    <t>0500000US31055</t>
  </si>
  <si>
    <t>Douglas County, Nebraska</t>
  </si>
  <si>
    <t>0500000US31057</t>
  </si>
  <si>
    <t>Dundy County, Nebraska</t>
  </si>
  <si>
    <t>0500000US31059</t>
  </si>
  <si>
    <t>Fillmore County, Nebraska</t>
  </si>
  <si>
    <t>0500000US31061</t>
  </si>
  <si>
    <t>Franklin County, Nebraska</t>
  </si>
  <si>
    <t>0500000US31063</t>
  </si>
  <si>
    <t>Frontier County, Nebraska</t>
  </si>
  <si>
    <t>0500000US31065</t>
  </si>
  <si>
    <t>Furnas County, Nebraska</t>
  </si>
  <si>
    <t>0500000US31067</t>
  </si>
  <si>
    <t>Gage County, Nebraska</t>
  </si>
  <si>
    <t>0500000US31069</t>
  </si>
  <si>
    <t>Garden County, Nebraska</t>
  </si>
  <si>
    <t>0500000US31071</t>
  </si>
  <si>
    <t>Garfield County, Nebraska</t>
  </si>
  <si>
    <t>0500000US31073</t>
  </si>
  <si>
    <t>Gosper County, Nebraska</t>
  </si>
  <si>
    <t>0500000US31075</t>
  </si>
  <si>
    <t>Grant County, Nebraska</t>
  </si>
  <si>
    <t>0500000US31077</t>
  </si>
  <si>
    <t>Greeley County, Nebraska</t>
  </si>
  <si>
    <t>0500000US31079</t>
  </si>
  <si>
    <t>Hall County, Nebraska</t>
  </si>
  <si>
    <t>0500000US31081</t>
  </si>
  <si>
    <t>Hamilton County, Nebraska</t>
  </si>
  <si>
    <t>0500000US31083</t>
  </si>
  <si>
    <t>Harlan County, Nebraska</t>
  </si>
  <si>
    <t>0500000US31085</t>
  </si>
  <si>
    <t>Hayes County, Nebraska</t>
  </si>
  <si>
    <t>0500000US31087</t>
  </si>
  <si>
    <t>Hitchcock County, Nebraska</t>
  </si>
  <si>
    <t>0500000US31089</t>
  </si>
  <si>
    <t>Holt County, Nebraska</t>
  </si>
  <si>
    <t>0500000US31091</t>
  </si>
  <si>
    <t>Hooker County, Nebraska</t>
  </si>
  <si>
    <t>0500000US31093</t>
  </si>
  <si>
    <t>Howard County, Nebraska</t>
  </si>
  <si>
    <t>0500000US31095</t>
  </si>
  <si>
    <t>Jefferson County, Nebraska</t>
  </si>
  <si>
    <t>0500000US31097</t>
  </si>
  <si>
    <t>Johnson County, Nebraska</t>
  </si>
  <si>
    <t>0500000US31099</t>
  </si>
  <si>
    <t>Kearney County, Nebraska</t>
  </si>
  <si>
    <t>0500000US31101</t>
  </si>
  <si>
    <t>Keith County, Nebraska</t>
  </si>
  <si>
    <t>0500000US31103</t>
  </si>
  <si>
    <t>Keya Paha County, Nebraska</t>
  </si>
  <si>
    <t>0500000US31105</t>
  </si>
  <si>
    <t>Kimball County, Nebraska</t>
  </si>
  <si>
    <t>0500000US31107</t>
  </si>
  <si>
    <t>Knox County, Nebraska</t>
  </si>
  <si>
    <t>0500000US31109</t>
  </si>
  <si>
    <t>Lancaster County, Nebraska</t>
  </si>
  <si>
    <t>0500000US31111</t>
  </si>
  <si>
    <t>Lincoln County, Nebraska</t>
  </si>
  <si>
    <t>0500000US31113</t>
  </si>
  <si>
    <t>Logan County, Nebraska</t>
  </si>
  <si>
    <t>0500000US31115</t>
  </si>
  <si>
    <t>Loup County, Nebraska</t>
  </si>
  <si>
    <t>0500000US31117</t>
  </si>
  <si>
    <t>McPherson County, Nebraska</t>
  </si>
  <si>
    <t>0500000US31119</t>
  </si>
  <si>
    <t>Madison County, Nebraska</t>
  </si>
  <si>
    <t>0500000US31121</t>
  </si>
  <si>
    <t>Merrick County, Nebraska</t>
  </si>
  <si>
    <t>0500000US31123</t>
  </si>
  <si>
    <t>Morrill County, Nebraska</t>
  </si>
  <si>
    <t>0500000US31125</t>
  </si>
  <si>
    <t>Nance County, Nebraska</t>
  </si>
  <si>
    <t>0500000US31127</t>
  </si>
  <si>
    <t>Nemaha County, Nebraska</t>
  </si>
  <si>
    <t>0500000US31129</t>
  </si>
  <si>
    <t>Nuckolls County, Nebraska</t>
  </si>
  <si>
    <t>0500000US31131</t>
  </si>
  <si>
    <t>Otoe County, Nebraska</t>
  </si>
  <si>
    <t>0500000US31133</t>
  </si>
  <si>
    <t>Pawnee County, Nebraska</t>
  </si>
  <si>
    <t>0500000US31135</t>
  </si>
  <si>
    <t>Perkins County, Nebraska</t>
  </si>
  <si>
    <t>0500000US31137</t>
  </si>
  <si>
    <t>Phelps County, Nebraska</t>
  </si>
  <si>
    <t>0500000US31139</t>
  </si>
  <si>
    <t>Pierce County, Nebraska</t>
  </si>
  <si>
    <t>0500000US31141</t>
  </si>
  <si>
    <t>Platte County, Nebraska</t>
  </si>
  <si>
    <t>0500000US31143</t>
  </si>
  <si>
    <t>Polk County, Nebraska</t>
  </si>
  <si>
    <t>0500000US31145</t>
  </si>
  <si>
    <t>Red Willow County, Nebraska</t>
  </si>
  <si>
    <t>0500000US31147</t>
  </si>
  <si>
    <t>Richardson County, Nebraska</t>
  </si>
  <si>
    <t>0500000US31149</t>
  </si>
  <si>
    <t>Rock County, Nebraska</t>
  </si>
  <si>
    <t>0500000US31151</t>
  </si>
  <si>
    <t>Saline County, Nebraska</t>
  </si>
  <si>
    <t>0500000US31153</t>
  </si>
  <si>
    <t>Sarpy County, Nebraska</t>
  </si>
  <si>
    <t>0500000US31155</t>
  </si>
  <si>
    <t>Saunders County, Nebraska</t>
  </si>
  <si>
    <t>0500000US31157</t>
  </si>
  <si>
    <t>Scotts Bluff County, Nebraska</t>
  </si>
  <si>
    <t>0500000US31159</t>
  </si>
  <si>
    <t>Seward County, Nebraska</t>
  </si>
  <si>
    <t>0500000US31161</t>
  </si>
  <si>
    <t>Sheridan County, Nebraska</t>
  </si>
  <si>
    <t>0500000US31163</t>
  </si>
  <si>
    <t>Sherman County, Nebraska</t>
  </si>
  <si>
    <t>0500000US31165</t>
  </si>
  <si>
    <t>Sioux County, Nebraska</t>
  </si>
  <si>
    <t>0500000US31167</t>
  </si>
  <si>
    <t>Stanton County, Nebraska</t>
  </si>
  <si>
    <t>0500000US31169</t>
  </si>
  <si>
    <t>Thayer County, Nebraska</t>
  </si>
  <si>
    <t>0500000US31171</t>
  </si>
  <si>
    <t>Thomas County, Nebraska</t>
  </si>
  <si>
    <t>0500000US31173</t>
  </si>
  <si>
    <t>Thurston County, Nebraska</t>
  </si>
  <si>
    <t>0500000US31175</t>
  </si>
  <si>
    <t>Valley County, Nebraska</t>
  </si>
  <si>
    <t>0500000US31177</t>
  </si>
  <si>
    <t>Washington County, Nebraska</t>
  </si>
  <si>
    <t>0500000US31179</t>
  </si>
  <si>
    <t>Wayne County, Nebraska</t>
  </si>
  <si>
    <t>0500000US31181</t>
  </si>
  <si>
    <t>Webster County, Nebraska</t>
  </si>
  <si>
    <t>0500000US31183</t>
  </si>
  <si>
    <t>Wheeler County, Nebraska</t>
  </si>
  <si>
    <t>0500000US31185</t>
  </si>
  <si>
    <t>York County, Nebraska</t>
  </si>
  <si>
    <t>0400000US31</t>
  </si>
  <si>
    <t>Nebraska</t>
  </si>
  <si>
    <t>SEX BY AGE BY DISABILITY STATUS</t>
  </si>
  <si>
    <t xml:space="preserve">Survey/Program: American Community Survey </t>
  </si>
  <si>
    <t>Universe: Civilian noninstitutionalized population</t>
  </si>
  <si>
    <t>TableID: B18101</t>
  </si>
  <si>
    <t>2019: ACS 5-Year Estimates Detailed Tables</t>
  </si>
  <si>
    <t>Downloaded for Nebraska and Its Counties</t>
  </si>
  <si>
    <t>Estimate Total:</t>
  </si>
  <si>
    <t>Estimate Total: Male:</t>
  </si>
  <si>
    <t>Estimate Total: Male: Under 5 years:</t>
  </si>
  <si>
    <t>Estimate Total: Male: Under 5 years: With a disability</t>
  </si>
  <si>
    <t>Estimate Total: Male: Under 5 years: No disability</t>
  </si>
  <si>
    <t>Estimate Total: Male: 5 to 17 years:</t>
  </si>
  <si>
    <t>Estimate Total: Male: 5 to 17 years: With a disability</t>
  </si>
  <si>
    <t>Estimate Total: Male: 5 to 17 years: No disability</t>
  </si>
  <si>
    <t>Estimate Total: Male: 18 to 34 years:</t>
  </si>
  <si>
    <t>Estimate Total: Male: 18 to 34 years: With a disability</t>
  </si>
  <si>
    <t>Estimate Total: Male: 18 to 34 years: No disability</t>
  </si>
  <si>
    <t>Estimate Total: Male: 35 to 64 years:</t>
  </si>
  <si>
    <t>Estimate Total: Male: 35 to 64 years: With a disability</t>
  </si>
  <si>
    <t>Estimate Total: Male: 35 to 64 years: No disability</t>
  </si>
  <si>
    <t>Estimate Total: Male: 65 to 74 years:</t>
  </si>
  <si>
    <t>Estimate Total: Male: 65 to 74 years: With a disability</t>
  </si>
  <si>
    <t>Estimate Total: Male: 65 to 74 years: No disability</t>
  </si>
  <si>
    <t>Estimate Total: Male: 75 years and over:</t>
  </si>
  <si>
    <t>Estimate Total: Male: 75 years and over: With a disability</t>
  </si>
  <si>
    <t>Estimate Total: Male: 75 years and over: No disability</t>
  </si>
  <si>
    <t>Estimate Total: Female:</t>
  </si>
  <si>
    <t>Estimate Total: Female: Under 5 years:</t>
  </si>
  <si>
    <t>Estimate Total: Female: Under 5 years: With a disability</t>
  </si>
  <si>
    <t>Estimate Total: Female: Under 5 years: No disability</t>
  </si>
  <si>
    <t>Estimate Total: Female: 5 to 17 years:</t>
  </si>
  <si>
    <t>Estimate Total: Female: 5 to 17 years: With a disability</t>
  </si>
  <si>
    <t>Estimate Total: Female: 5 to 17 years: No disability</t>
  </si>
  <si>
    <t>Estimate Total: Female: 18 to 34 years:</t>
  </si>
  <si>
    <t>Estimate Total: Female: 18 to 34 years: With a disability</t>
  </si>
  <si>
    <t>Estimate Total: Female: 18 to 34 years: No disability</t>
  </si>
  <si>
    <t>Estimate Total: Female: 35 to 64 years:</t>
  </si>
  <si>
    <t>Estimate Total: Female: 35 to 64 years: With a disability</t>
  </si>
  <si>
    <t>Estimate Total: Female: 35 to 64 years: No disability</t>
  </si>
  <si>
    <t>Estimate Total: Female: 65 to 74 years:</t>
  </si>
  <si>
    <t>Estimate Total: Female: 65 to 74 years: With a disability</t>
  </si>
  <si>
    <t>Estimate Total: Female: 65 to 74 years: No disability</t>
  </si>
  <si>
    <t>Estimate Total: Female: 75 years and over:</t>
  </si>
  <si>
    <t>Estimate Total: Female: 75 years and over: With a disability</t>
  </si>
  <si>
    <t>Estimate Total: Female: 75 years and over: No disability</t>
  </si>
  <si>
    <t>Under age 65 with a disability</t>
  </si>
  <si>
    <t>Under age 65 base population</t>
  </si>
  <si>
    <t>% under age 65 with a disability</t>
  </si>
  <si>
    <t>Rank</t>
  </si>
  <si>
    <t>Age 65+ with a disability</t>
  </si>
  <si>
    <t>Age 65+ base population</t>
  </si>
  <si>
    <t>% age 65+ with a disability</t>
  </si>
  <si>
    <t>Total with a disability</t>
  </si>
  <si>
    <t>Total Base Population</t>
  </si>
  <si>
    <t>% with a disability</t>
  </si>
  <si>
    <t>n/a</t>
  </si>
  <si>
    <t>Number and Percentage of Civilian Noninstitutionalized Population that has a Disability by Age Group</t>
  </si>
  <si>
    <t>Under age 65</t>
  </si>
  <si>
    <t>Age 65 or Older</t>
  </si>
  <si>
    <t>Total Civilian Noninstitutionalized Pop.</t>
  </si>
  <si>
    <t>County</t>
  </si>
  <si>
    <t>With a disability</t>
  </si>
  <si>
    <t>Base population</t>
  </si>
  <si>
    <t>Source: Table B18101, 2015-2019 American Community Survey, U.S. Census Bureau</t>
  </si>
  <si>
    <t>Compiled and Prepared by: David Drozd, UNO Center for Public Affairs Research on 3-11-2021</t>
  </si>
  <si>
    <t xml:space="preserve">Adams </t>
  </si>
  <si>
    <t xml:space="preserve">Antelope </t>
  </si>
  <si>
    <t xml:space="preserve">Arthur </t>
  </si>
  <si>
    <t xml:space="preserve">Banner </t>
  </si>
  <si>
    <t xml:space="preserve">Blaine </t>
  </si>
  <si>
    <t xml:space="preserve">Boone </t>
  </si>
  <si>
    <t xml:space="preserve">Box Butte </t>
  </si>
  <si>
    <t xml:space="preserve">Boyd </t>
  </si>
  <si>
    <t xml:space="preserve">Brown </t>
  </si>
  <si>
    <t xml:space="preserve">Buffalo </t>
  </si>
  <si>
    <t xml:space="preserve">Burt </t>
  </si>
  <si>
    <t xml:space="preserve">Butler </t>
  </si>
  <si>
    <t xml:space="preserve">Cass </t>
  </si>
  <si>
    <t xml:space="preserve">Cedar </t>
  </si>
  <si>
    <t xml:space="preserve">Chase </t>
  </si>
  <si>
    <t xml:space="preserve">Cherry </t>
  </si>
  <si>
    <t xml:space="preserve">Cheyenne </t>
  </si>
  <si>
    <t xml:space="preserve">Clay </t>
  </si>
  <si>
    <t xml:space="preserve">Colfax </t>
  </si>
  <si>
    <t xml:space="preserve">Cuming </t>
  </si>
  <si>
    <t xml:space="preserve">Custer </t>
  </si>
  <si>
    <t xml:space="preserve">Dakota </t>
  </si>
  <si>
    <t xml:space="preserve">Dawes </t>
  </si>
  <si>
    <t xml:space="preserve">Dawson </t>
  </si>
  <si>
    <t xml:space="preserve">Deuel </t>
  </si>
  <si>
    <t xml:space="preserve">Dixon </t>
  </si>
  <si>
    <t xml:space="preserve">Dodge </t>
  </si>
  <si>
    <t xml:space="preserve">Douglas </t>
  </si>
  <si>
    <t xml:space="preserve">Dundy </t>
  </si>
  <si>
    <t xml:space="preserve">Fillmore </t>
  </si>
  <si>
    <t xml:space="preserve">Franklin </t>
  </si>
  <si>
    <t xml:space="preserve">Frontier </t>
  </si>
  <si>
    <t xml:space="preserve">Furnas </t>
  </si>
  <si>
    <t xml:space="preserve">Gage </t>
  </si>
  <si>
    <t xml:space="preserve">Garden </t>
  </si>
  <si>
    <t xml:space="preserve">Garfield </t>
  </si>
  <si>
    <t xml:space="preserve">Gosper </t>
  </si>
  <si>
    <t xml:space="preserve">Grant </t>
  </si>
  <si>
    <t xml:space="preserve">Greeley </t>
  </si>
  <si>
    <t xml:space="preserve">Hall </t>
  </si>
  <si>
    <t xml:space="preserve">Hamilton </t>
  </si>
  <si>
    <t xml:space="preserve">Harlan </t>
  </si>
  <si>
    <t xml:space="preserve">Hayes </t>
  </si>
  <si>
    <t xml:space="preserve">Hitchcock </t>
  </si>
  <si>
    <t xml:space="preserve">Holt </t>
  </si>
  <si>
    <t xml:space="preserve">Hooker </t>
  </si>
  <si>
    <t xml:space="preserve">Howard </t>
  </si>
  <si>
    <t xml:space="preserve">Jefferson </t>
  </si>
  <si>
    <t xml:space="preserve">Johnson </t>
  </si>
  <si>
    <t xml:space="preserve">Kearney </t>
  </si>
  <si>
    <t xml:space="preserve">Keith </t>
  </si>
  <si>
    <t xml:space="preserve">Keya Paha </t>
  </si>
  <si>
    <t xml:space="preserve">Kimball </t>
  </si>
  <si>
    <t xml:space="preserve">Knox </t>
  </si>
  <si>
    <t xml:space="preserve">Lancaster </t>
  </si>
  <si>
    <t xml:space="preserve">Lincoln </t>
  </si>
  <si>
    <t xml:space="preserve">Logan </t>
  </si>
  <si>
    <t xml:space="preserve">Loup </t>
  </si>
  <si>
    <t xml:space="preserve">McPherson </t>
  </si>
  <si>
    <t xml:space="preserve">Madison </t>
  </si>
  <si>
    <t xml:space="preserve">Merrick </t>
  </si>
  <si>
    <t xml:space="preserve">Morrill </t>
  </si>
  <si>
    <t xml:space="preserve">Nance </t>
  </si>
  <si>
    <t xml:space="preserve">Nemaha </t>
  </si>
  <si>
    <t xml:space="preserve">Nuckolls </t>
  </si>
  <si>
    <t xml:space="preserve">Otoe </t>
  </si>
  <si>
    <t xml:space="preserve">Pawnee </t>
  </si>
  <si>
    <t xml:space="preserve">Perkins </t>
  </si>
  <si>
    <t xml:space="preserve">Phelps </t>
  </si>
  <si>
    <t xml:space="preserve">Pierce </t>
  </si>
  <si>
    <t xml:space="preserve">Platte </t>
  </si>
  <si>
    <t xml:space="preserve">Polk </t>
  </si>
  <si>
    <t xml:space="preserve">Red Willow </t>
  </si>
  <si>
    <t xml:space="preserve">Richardson </t>
  </si>
  <si>
    <t xml:space="preserve">Rock </t>
  </si>
  <si>
    <t xml:space="preserve">Saline </t>
  </si>
  <si>
    <t xml:space="preserve">Sarpy </t>
  </si>
  <si>
    <t xml:space="preserve">Saunders </t>
  </si>
  <si>
    <t xml:space="preserve">Scotts Bluff </t>
  </si>
  <si>
    <t xml:space="preserve">Seward </t>
  </si>
  <si>
    <t xml:space="preserve">Sheridan </t>
  </si>
  <si>
    <t xml:space="preserve">Sherman </t>
  </si>
  <si>
    <t xml:space="preserve">Sioux </t>
  </si>
  <si>
    <t xml:space="preserve">Stanton </t>
  </si>
  <si>
    <t xml:space="preserve">Thayer </t>
  </si>
  <si>
    <t xml:space="preserve">Thomas </t>
  </si>
  <si>
    <t xml:space="preserve">Thurston </t>
  </si>
  <si>
    <t xml:space="preserve">Valley </t>
  </si>
  <si>
    <t xml:space="preserve">Washington </t>
  </si>
  <si>
    <t xml:space="preserve">Wayne </t>
  </si>
  <si>
    <t xml:space="preserve">Webster </t>
  </si>
  <si>
    <t xml:space="preserve">Wheeler </t>
  </si>
  <si>
    <t xml:space="preserve">York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</si>
</sst>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0" fillId="35" borderId="10" xfId="0" applyFill="1" applyBorder="1" applyAlignment="1">
      <alignment horizontal="right" wrapText="1"/>
    </xf>
    <xf numFmtId="0" fontId="0" fillId="0" borderId="10" xfId="0" applyBorder="1" applyAlignment="1">
      <alignment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1" xfId="0" applyBorder="1"/>
    <xf numFmtId="0" fontId="0" fillId="0" borderId="15" xfId="0" applyBorder="1"/>
    <xf numFmtId="0" fontId="0" fillId="0" borderId="14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16" fillId="0" borderId="11" xfId="0" applyFont="1" applyBorder="1"/>
    <xf numFmtId="3" fontId="16" fillId="0" borderId="16" xfId="0" applyNumberFormat="1" applyFont="1" applyBorder="1"/>
    <xf numFmtId="3" fontId="16" fillId="0" borderId="17" xfId="0" applyNumberFormat="1" applyFont="1" applyBorder="1"/>
    <xf numFmtId="3" fontId="16" fillId="0" borderId="19" xfId="0" applyNumberFormat="1" applyFont="1" applyBorder="1"/>
    <xf numFmtId="3" fontId="16" fillId="0" borderId="0" xfId="0" applyNumberFormat="1" applyFont="1" applyBorder="1"/>
    <xf numFmtId="0" fontId="0" fillId="0" borderId="21" xfId="0" applyBorder="1"/>
    <xf numFmtId="3" fontId="0" fillId="0" borderId="19" xfId="0" applyNumberFormat="1" applyBorder="1"/>
    <xf numFmtId="3" fontId="0" fillId="0" borderId="0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164" fontId="16" fillId="0" borderId="18" xfId="0" applyNumberFormat="1" applyFont="1" applyBorder="1"/>
    <xf numFmtId="164" fontId="0" fillId="0" borderId="20" xfId="0" applyNumberFormat="1" applyBorder="1"/>
    <xf numFmtId="164" fontId="0" fillId="0" borderId="23" xfId="0" applyNumberFormat="1" applyBorder="1"/>
    <xf numFmtId="164" fontId="16" fillId="0" borderId="20" xfId="0" applyNumberFormat="1" applyFont="1" applyBorder="1"/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2"/>
  <sheetViews>
    <sheetView workbookViewId="0">
      <pane xSplit="15" ySplit="9" topLeftCell="P89" activePane="bottomRight" state="frozen"/>
      <selection pane="topRight" activeCell="P1" sqref="P1"/>
      <selection pane="bottomLeft" activeCell="A10" sqref="A10"/>
      <selection pane="bottomRight" activeCell="K9" sqref="K9:M102"/>
    </sheetView>
  </sheetViews>
  <sheetFormatPr defaultRowHeight="13.8" x14ac:dyDescent="0.25"/>
  <cols>
    <col min="2" max="2" width="17.69921875" customWidth="1"/>
    <col min="4" max="4" width="9.8984375" customWidth="1"/>
    <col min="6" max="6" width="5.09765625" bestFit="1" customWidth="1"/>
    <col min="8" max="8" width="9.5" customWidth="1"/>
    <col min="10" max="10" width="5.09765625" bestFit="1" customWidth="1"/>
    <col min="12" max="12" width="9.59765625" customWidth="1"/>
    <col min="14" max="14" width="5.09765625" bestFit="1" customWidth="1"/>
    <col min="15" max="15" width="4.69921875" customWidth="1"/>
    <col min="16" max="54" width="8.796875" style="3"/>
  </cols>
  <sheetData>
    <row r="1" spans="1:54" x14ac:dyDescent="0.25">
      <c r="A1" s="1" t="s">
        <v>190</v>
      </c>
    </row>
    <row r="2" spans="1:54" x14ac:dyDescent="0.25">
      <c r="A2" t="s">
        <v>191</v>
      </c>
    </row>
    <row r="3" spans="1:54" x14ac:dyDescent="0.25">
      <c r="A3" t="s">
        <v>192</v>
      </c>
    </row>
    <row r="4" spans="1:54" x14ac:dyDescent="0.25">
      <c r="A4" t="s">
        <v>193</v>
      </c>
    </row>
    <row r="5" spans="1:54" x14ac:dyDescent="0.25">
      <c r="A5" t="s">
        <v>194</v>
      </c>
    </row>
    <row r="6" spans="1:54" x14ac:dyDescent="0.25">
      <c r="A6" t="s">
        <v>195</v>
      </c>
    </row>
    <row r="8" spans="1:54" s="2" customFormat="1" ht="96.6" x14ac:dyDescent="0.25">
      <c r="A8" s="8" t="s">
        <v>0</v>
      </c>
      <c r="B8" s="8" t="s">
        <v>1</v>
      </c>
      <c r="C8" s="5" t="s">
        <v>235</v>
      </c>
      <c r="D8" s="5" t="s">
        <v>236</v>
      </c>
      <c r="E8" s="5" t="s">
        <v>237</v>
      </c>
      <c r="F8" s="5" t="s">
        <v>238</v>
      </c>
      <c r="G8" s="6" t="s">
        <v>239</v>
      </c>
      <c r="H8" s="6" t="s">
        <v>240</v>
      </c>
      <c r="I8" s="6" t="s">
        <v>241</v>
      </c>
      <c r="J8" s="6" t="s">
        <v>238</v>
      </c>
      <c r="K8" s="7" t="s">
        <v>242</v>
      </c>
      <c r="L8" s="7" t="s">
        <v>243</v>
      </c>
      <c r="M8" s="7" t="s">
        <v>244</v>
      </c>
      <c r="N8" s="7" t="s">
        <v>238</v>
      </c>
      <c r="P8" s="4" t="s">
        <v>196</v>
      </c>
      <c r="Q8" s="4" t="s">
        <v>197</v>
      </c>
      <c r="R8" s="4" t="s">
        <v>198</v>
      </c>
      <c r="S8" s="4" t="s">
        <v>199</v>
      </c>
      <c r="T8" s="4" t="s">
        <v>200</v>
      </c>
      <c r="U8" s="4" t="s">
        <v>201</v>
      </c>
      <c r="V8" s="4" t="s">
        <v>202</v>
      </c>
      <c r="W8" s="4" t="s">
        <v>203</v>
      </c>
      <c r="X8" s="4" t="s">
        <v>204</v>
      </c>
      <c r="Y8" s="4" t="s">
        <v>205</v>
      </c>
      <c r="Z8" s="4" t="s">
        <v>206</v>
      </c>
      <c r="AA8" s="4" t="s">
        <v>207</v>
      </c>
      <c r="AB8" s="4" t="s">
        <v>208</v>
      </c>
      <c r="AC8" s="4" t="s">
        <v>209</v>
      </c>
      <c r="AD8" s="4" t="s">
        <v>210</v>
      </c>
      <c r="AE8" s="4" t="s">
        <v>211</v>
      </c>
      <c r="AF8" s="4" t="s">
        <v>212</v>
      </c>
      <c r="AG8" s="4" t="s">
        <v>213</v>
      </c>
      <c r="AH8" s="4" t="s">
        <v>214</v>
      </c>
      <c r="AI8" s="4" t="s">
        <v>215</v>
      </c>
      <c r="AJ8" s="4" t="s">
        <v>216</v>
      </c>
      <c r="AK8" s="4" t="s">
        <v>217</v>
      </c>
      <c r="AL8" s="4" t="s">
        <v>218</v>
      </c>
      <c r="AM8" s="4" t="s">
        <v>219</v>
      </c>
      <c r="AN8" s="4" t="s">
        <v>220</v>
      </c>
      <c r="AO8" s="4" t="s">
        <v>221</v>
      </c>
      <c r="AP8" s="4" t="s">
        <v>222</v>
      </c>
      <c r="AQ8" s="4" t="s">
        <v>223</v>
      </c>
      <c r="AR8" s="4" t="s">
        <v>224</v>
      </c>
      <c r="AS8" s="4" t="s">
        <v>225</v>
      </c>
      <c r="AT8" s="4" t="s">
        <v>226</v>
      </c>
      <c r="AU8" s="4" t="s">
        <v>227</v>
      </c>
      <c r="AV8" s="4" t="s">
        <v>228</v>
      </c>
      <c r="AW8" s="4" t="s">
        <v>229</v>
      </c>
      <c r="AX8" s="4" t="s">
        <v>230</v>
      </c>
      <c r="AY8" s="4" t="s">
        <v>231</v>
      </c>
      <c r="AZ8" s="4" t="s">
        <v>232</v>
      </c>
      <c r="BA8" s="4" t="s">
        <v>233</v>
      </c>
      <c r="BB8" s="4" t="s">
        <v>234</v>
      </c>
    </row>
    <row r="9" spans="1:54" x14ac:dyDescent="0.25">
      <c r="A9" t="s">
        <v>188</v>
      </c>
      <c r="B9" t="s">
        <v>189</v>
      </c>
      <c r="C9" s="3">
        <f>S9+V9+Y9+AB9+AL9+AO9+AR9+AU9</f>
        <v>124435</v>
      </c>
      <c r="D9" s="3">
        <f>R9+U9+X9+AA9+AK9+AN9+AQ9+AT9</f>
        <v>1602692</v>
      </c>
      <c r="E9" s="9">
        <f>C9/D9</f>
        <v>7.7641243607630167E-2</v>
      </c>
      <c r="F9" s="10" t="s">
        <v>245</v>
      </c>
      <c r="G9" s="3">
        <f>AE9+AH9+AX9+BA9</f>
        <v>94404</v>
      </c>
      <c r="H9" s="3">
        <f>AZ9+AW9+AD9+AG9</f>
        <v>282158</v>
      </c>
      <c r="I9" s="9">
        <f>G9/H9</f>
        <v>0.33457849857172223</v>
      </c>
      <c r="J9" s="10" t="s">
        <v>245</v>
      </c>
      <c r="K9" s="3">
        <f>C9+G9</f>
        <v>218839</v>
      </c>
      <c r="L9" s="3">
        <f>D9+H9</f>
        <v>1884850</v>
      </c>
      <c r="M9" s="9">
        <f>K9/L9</f>
        <v>0.11610419927315171</v>
      </c>
      <c r="N9" s="10" t="s">
        <v>245</v>
      </c>
      <c r="P9" s="3">
        <v>1884850</v>
      </c>
      <c r="Q9" s="3">
        <v>936638</v>
      </c>
      <c r="R9" s="3">
        <v>67660</v>
      </c>
      <c r="S9" s="3">
        <v>533</v>
      </c>
      <c r="T9" s="3">
        <v>67127</v>
      </c>
      <c r="U9" s="3">
        <v>174942</v>
      </c>
      <c r="V9" s="3">
        <v>10599</v>
      </c>
      <c r="W9" s="3">
        <v>164343</v>
      </c>
      <c r="X9" s="3">
        <v>220030</v>
      </c>
      <c r="Y9" s="3">
        <v>14339</v>
      </c>
      <c r="Z9" s="3">
        <v>205691</v>
      </c>
      <c r="AA9" s="3">
        <v>346204</v>
      </c>
      <c r="AB9" s="3">
        <v>41149</v>
      </c>
      <c r="AC9" s="3">
        <v>305055</v>
      </c>
      <c r="AD9" s="3">
        <v>78345</v>
      </c>
      <c r="AE9" s="3">
        <v>21132</v>
      </c>
      <c r="AF9" s="3">
        <v>57213</v>
      </c>
      <c r="AG9" s="3">
        <v>49457</v>
      </c>
      <c r="AH9" s="3">
        <v>23724</v>
      </c>
      <c r="AI9" s="3">
        <v>25733</v>
      </c>
      <c r="AJ9" s="3">
        <v>948212</v>
      </c>
      <c r="AK9" s="3">
        <v>63802</v>
      </c>
      <c r="AL9" s="3">
        <v>476</v>
      </c>
      <c r="AM9" s="3">
        <v>63326</v>
      </c>
      <c r="AN9" s="3">
        <v>166403</v>
      </c>
      <c r="AO9" s="3">
        <v>6449</v>
      </c>
      <c r="AP9" s="3">
        <v>159954</v>
      </c>
      <c r="AQ9" s="3">
        <v>215417</v>
      </c>
      <c r="AR9" s="3">
        <v>11831</v>
      </c>
      <c r="AS9" s="3">
        <v>203586</v>
      </c>
      <c r="AT9" s="3">
        <v>348234</v>
      </c>
      <c r="AU9" s="3">
        <v>39059</v>
      </c>
      <c r="AV9" s="3">
        <v>309175</v>
      </c>
      <c r="AW9" s="3">
        <v>85470</v>
      </c>
      <c r="AX9" s="3">
        <v>17337</v>
      </c>
      <c r="AY9" s="3">
        <v>68133</v>
      </c>
      <c r="AZ9" s="3">
        <v>68886</v>
      </c>
      <c r="BA9" s="3">
        <v>32211</v>
      </c>
      <c r="BB9" s="3">
        <v>36675</v>
      </c>
    </row>
    <row r="10" spans="1:54" x14ac:dyDescent="0.25">
      <c r="A10" t="s">
        <v>2</v>
      </c>
      <c r="B10" t="s">
        <v>3</v>
      </c>
      <c r="C10" s="3">
        <f t="shared" ref="C10:C73" si="0">S10+V10+Y10+AB10+AL10+AO10+AR10+AU10</f>
        <v>2263</v>
      </c>
      <c r="D10" s="3">
        <f t="shared" ref="D10:D73" si="1">R10+U10+X10+AA10+AK10+AN10+AQ10+AT10</f>
        <v>25906</v>
      </c>
      <c r="E10" s="9">
        <f t="shared" ref="E10:E73" si="2">C10/D10</f>
        <v>8.7354280861576469E-2</v>
      </c>
      <c r="F10">
        <f>RANK(E10,E$10:E$102)</f>
        <v>39</v>
      </c>
      <c r="G10" s="3">
        <f t="shared" ref="G10:G73" si="3">AE10+AH10+AX10+BA10</f>
        <v>1946</v>
      </c>
      <c r="H10" s="3">
        <f t="shared" ref="H10:H73" si="4">AZ10+AW10+AD10+AG10</f>
        <v>5404</v>
      </c>
      <c r="I10" s="9">
        <f t="shared" ref="I10:I73" si="5">G10/H10</f>
        <v>0.36010362694300518</v>
      </c>
      <c r="J10">
        <f>RANK(I10,I$10:I$102)</f>
        <v>37</v>
      </c>
      <c r="K10" s="3">
        <f t="shared" ref="K10:K73" si="6">C10+G10</f>
        <v>4209</v>
      </c>
      <c r="L10" s="3">
        <f t="shared" ref="L10:L73" si="7">D10+H10</f>
        <v>31310</v>
      </c>
      <c r="M10" s="9">
        <f t="shared" ref="M10:M73" si="8">K10/L10</f>
        <v>0.13442989460236346</v>
      </c>
      <c r="N10">
        <f>RANK(M10,M$10:M$102)</f>
        <v>49</v>
      </c>
      <c r="P10" s="3">
        <v>31310</v>
      </c>
      <c r="Q10" s="3">
        <v>15680</v>
      </c>
      <c r="R10" s="3">
        <v>1065</v>
      </c>
      <c r="S10" s="3">
        <v>3</v>
      </c>
      <c r="T10" s="3">
        <v>1062</v>
      </c>
      <c r="U10" s="3">
        <v>2827</v>
      </c>
      <c r="V10" s="3">
        <v>150</v>
      </c>
      <c r="W10" s="3">
        <v>2677</v>
      </c>
      <c r="X10" s="3">
        <v>3784</v>
      </c>
      <c r="Y10" s="3">
        <v>238</v>
      </c>
      <c r="Z10" s="3">
        <v>3546</v>
      </c>
      <c r="AA10" s="3">
        <v>5601</v>
      </c>
      <c r="AB10" s="3">
        <v>767</v>
      </c>
      <c r="AC10" s="3">
        <v>4834</v>
      </c>
      <c r="AD10" s="3">
        <v>1424</v>
      </c>
      <c r="AE10" s="3">
        <v>278</v>
      </c>
      <c r="AF10" s="3">
        <v>1146</v>
      </c>
      <c r="AG10" s="3">
        <v>979</v>
      </c>
      <c r="AH10" s="3">
        <v>527</v>
      </c>
      <c r="AI10" s="3">
        <v>452</v>
      </c>
      <c r="AJ10" s="3">
        <v>15630</v>
      </c>
      <c r="AK10" s="3">
        <v>944</v>
      </c>
      <c r="AL10" s="3">
        <v>0</v>
      </c>
      <c r="AM10" s="3">
        <v>944</v>
      </c>
      <c r="AN10" s="3">
        <v>2656</v>
      </c>
      <c r="AO10" s="3">
        <v>170</v>
      </c>
      <c r="AP10" s="3">
        <v>2486</v>
      </c>
      <c r="AQ10" s="3">
        <v>3497</v>
      </c>
      <c r="AR10" s="3">
        <v>190</v>
      </c>
      <c r="AS10" s="3">
        <v>3307</v>
      </c>
      <c r="AT10" s="3">
        <v>5532</v>
      </c>
      <c r="AU10" s="3">
        <v>745</v>
      </c>
      <c r="AV10" s="3">
        <v>4787</v>
      </c>
      <c r="AW10" s="3">
        <v>1604</v>
      </c>
      <c r="AX10" s="3">
        <v>386</v>
      </c>
      <c r="AY10" s="3">
        <v>1218</v>
      </c>
      <c r="AZ10" s="3">
        <v>1397</v>
      </c>
      <c r="BA10" s="3">
        <v>755</v>
      </c>
      <c r="BB10" s="3">
        <v>642</v>
      </c>
    </row>
    <row r="11" spans="1:54" x14ac:dyDescent="0.25">
      <c r="A11" t="s">
        <v>4</v>
      </c>
      <c r="B11" t="s">
        <v>5</v>
      </c>
      <c r="C11" s="3">
        <f t="shared" si="0"/>
        <v>384</v>
      </c>
      <c r="D11" s="3">
        <f t="shared" si="1"/>
        <v>4864</v>
      </c>
      <c r="E11" s="9">
        <f t="shared" si="2"/>
        <v>7.8947368421052627E-2</v>
      </c>
      <c r="F11">
        <f t="shared" ref="F11:F74" si="9">RANK(E11,E$10:E$102)</f>
        <v>51</v>
      </c>
      <c r="G11" s="3">
        <f t="shared" si="3"/>
        <v>525</v>
      </c>
      <c r="H11" s="3">
        <f t="shared" si="4"/>
        <v>1411</v>
      </c>
      <c r="I11" s="9">
        <f t="shared" si="5"/>
        <v>0.3720765414599575</v>
      </c>
      <c r="J11">
        <f t="shared" ref="J11:J74" si="10">RANK(I11,I$10:I$102)</f>
        <v>31</v>
      </c>
      <c r="K11" s="3">
        <f t="shared" si="6"/>
        <v>909</v>
      </c>
      <c r="L11" s="3">
        <f t="shared" si="7"/>
        <v>6275</v>
      </c>
      <c r="M11" s="9">
        <f t="shared" si="8"/>
        <v>0.14486055776892431</v>
      </c>
      <c r="N11">
        <f t="shared" ref="N11:N74" si="11">RANK(M11,M$10:M$102)</f>
        <v>34</v>
      </c>
      <c r="P11" s="3">
        <v>6275</v>
      </c>
      <c r="Q11" s="3">
        <v>3144</v>
      </c>
      <c r="R11" s="3">
        <v>218</v>
      </c>
      <c r="S11" s="3">
        <v>0</v>
      </c>
      <c r="T11" s="3">
        <v>218</v>
      </c>
      <c r="U11" s="3">
        <v>563</v>
      </c>
      <c r="V11" s="3">
        <v>42</v>
      </c>
      <c r="W11" s="3">
        <v>521</v>
      </c>
      <c r="X11" s="3">
        <v>545</v>
      </c>
      <c r="Y11" s="3">
        <v>44</v>
      </c>
      <c r="Z11" s="3">
        <v>501</v>
      </c>
      <c r="AA11" s="3">
        <v>1165</v>
      </c>
      <c r="AB11" s="3">
        <v>170</v>
      </c>
      <c r="AC11" s="3">
        <v>995</v>
      </c>
      <c r="AD11" s="3">
        <v>364</v>
      </c>
      <c r="AE11" s="3">
        <v>116</v>
      </c>
      <c r="AF11" s="3">
        <v>248</v>
      </c>
      <c r="AG11" s="3">
        <v>289</v>
      </c>
      <c r="AH11" s="3">
        <v>130</v>
      </c>
      <c r="AI11" s="3">
        <v>159</v>
      </c>
      <c r="AJ11" s="3">
        <v>3131</v>
      </c>
      <c r="AK11" s="3">
        <v>192</v>
      </c>
      <c r="AL11" s="3">
        <v>6</v>
      </c>
      <c r="AM11" s="3">
        <v>186</v>
      </c>
      <c r="AN11" s="3">
        <v>518</v>
      </c>
      <c r="AO11" s="3">
        <v>2</v>
      </c>
      <c r="AP11" s="3">
        <v>516</v>
      </c>
      <c r="AQ11" s="3">
        <v>510</v>
      </c>
      <c r="AR11" s="3">
        <v>10</v>
      </c>
      <c r="AS11" s="3">
        <v>500</v>
      </c>
      <c r="AT11" s="3">
        <v>1153</v>
      </c>
      <c r="AU11" s="3">
        <v>110</v>
      </c>
      <c r="AV11" s="3">
        <v>1043</v>
      </c>
      <c r="AW11" s="3">
        <v>364</v>
      </c>
      <c r="AX11" s="3">
        <v>63</v>
      </c>
      <c r="AY11" s="3">
        <v>301</v>
      </c>
      <c r="AZ11" s="3">
        <v>394</v>
      </c>
      <c r="BA11" s="3">
        <v>216</v>
      </c>
      <c r="BB11" s="3">
        <v>178</v>
      </c>
    </row>
    <row r="12" spans="1:54" x14ac:dyDescent="0.25">
      <c r="A12" t="s">
        <v>6</v>
      </c>
      <c r="B12" t="s">
        <v>7</v>
      </c>
      <c r="C12" s="3">
        <f t="shared" si="0"/>
        <v>20</v>
      </c>
      <c r="D12" s="3">
        <f t="shared" si="1"/>
        <v>320</v>
      </c>
      <c r="E12" s="9">
        <f t="shared" si="2"/>
        <v>6.25E-2</v>
      </c>
      <c r="F12">
        <f t="shared" si="9"/>
        <v>78</v>
      </c>
      <c r="G12" s="3">
        <f t="shared" si="3"/>
        <v>34</v>
      </c>
      <c r="H12" s="3">
        <f t="shared" si="4"/>
        <v>107</v>
      </c>
      <c r="I12" s="9">
        <f t="shared" si="5"/>
        <v>0.31775700934579437</v>
      </c>
      <c r="J12">
        <f t="shared" si="10"/>
        <v>71</v>
      </c>
      <c r="K12" s="3">
        <f t="shared" si="6"/>
        <v>54</v>
      </c>
      <c r="L12" s="3">
        <f t="shared" si="7"/>
        <v>427</v>
      </c>
      <c r="M12" s="9">
        <f t="shared" si="8"/>
        <v>0.12646370023419204</v>
      </c>
      <c r="N12">
        <f t="shared" si="11"/>
        <v>62</v>
      </c>
      <c r="P12" s="3">
        <v>427</v>
      </c>
      <c r="Q12" s="3">
        <v>203</v>
      </c>
      <c r="R12" s="3">
        <v>9</v>
      </c>
      <c r="S12" s="3">
        <v>0</v>
      </c>
      <c r="T12" s="3">
        <v>9</v>
      </c>
      <c r="U12" s="3">
        <v>49</v>
      </c>
      <c r="V12" s="3">
        <v>6</v>
      </c>
      <c r="W12" s="3">
        <v>43</v>
      </c>
      <c r="X12" s="3">
        <v>35</v>
      </c>
      <c r="Y12" s="3">
        <v>0</v>
      </c>
      <c r="Z12" s="3">
        <v>35</v>
      </c>
      <c r="AA12" s="3">
        <v>65</v>
      </c>
      <c r="AB12" s="3">
        <v>5</v>
      </c>
      <c r="AC12" s="3">
        <v>60</v>
      </c>
      <c r="AD12" s="3">
        <v>22</v>
      </c>
      <c r="AE12" s="3">
        <v>4</v>
      </c>
      <c r="AF12" s="3">
        <v>18</v>
      </c>
      <c r="AG12" s="3">
        <v>23</v>
      </c>
      <c r="AH12" s="3">
        <v>11</v>
      </c>
      <c r="AI12" s="3">
        <v>12</v>
      </c>
      <c r="AJ12" s="3">
        <v>224</v>
      </c>
      <c r="AK12" s="3">
        <v>6</v>
      </c>
      <c r="AL12" s="3">
        <v>0</v>
      </c>
      <c r="AM12" s="3">
        <v>6</v>
      </c>
      <c r="AN12" s="3">
        <v>55</v>
      </c>
      <c r="AO12" s="3">
        <v>1</v>
      </c>
      <c r="AP12" s="3">
        <v>54</v>
      </c>
      <c r="AQ12" s="3">
        <v>18</v>
      </c>
      <c r="AR12" s="3">
        <v>1</v>
      </c>
      <c r="AS12" s="3">
        <v>17</v>
      </c>
      <c r="AT12" s="3">
        <v>83</v>
      </c>
      <c r="AU12" s="3">
        <v>7</v>
      </c>
      <c r="AV12" s="3">
        <v>76</v>
      </c>
      <c r="AW12" s="3">
        <v>28</v>
      </c>
      <c r="AX12" s="3">
        <v>1</v>
      </c>
      <c r="AY12" s="3">
        <v>27</v>
      </c>
      <c r="AZ12" s="3">
        <v>34</v>
      </c>
      <c r="BA12" s="3">
        <v>18</v>
      </c>
      <c r="BB12" s="3">
        <v>16</v>
      </c>
    </row>
    <row r="13" spans="1:54" x14ac:dyDescent="0.25">
      <c r="A13" t="s">
        <v>8</v>
      </c>
      <c r="B13" t="s">
        <v>9</v>
      </c>
      <c r="C13" s="3">
        <f t="shared" si="0"/>
        <v>50</v>
      </c>
      <c r="D13" s="3">
        <f t="shared" si="1"/>
        <v>567</v>
      </c>
      <c r="E13" s="9">
        <f t="shared" si="2"/>
        <v>8.8183421516754845E-2</v>
      </c>
      <c r="F13">
        <f t="shared" si="9"/>
        <v>36</v>
      </c>
      <c r="G13" s="3">
        <f t="shared" si="3"/>
        <v>49</v>
      </c>
      <c r="H13" s="3">
        <f t="shared" si="4"/>
        <v>155</v>
      </c>
      <c r="I13" s="9">
        <f t="shared" si="5"/>
        <v>0.31612903225806449</v>
      </c>
      <c r="J13">
        <f t="shared" si="10"/>
        <v>74</v>
      </c>
      <c r="K13" s="3">
        <f t="shared" si="6"/>
        <v>99</v>
      </c>
      <c r="L13" s="3">
        <f t="shared" si="7"/>
        <v>722</v>
      </c>
      <c r="M13" s="9">
        <f t="shared" si="8"/>
        <v>0.1371191135734072</v>
      </c>
      <c r="N13">
        <f t="shared" si="11"/>
        <v>45</v>
      </c>
      <c r="P13" s="3">
        <v>722</v>
      </c>
      <c r="Q13" s="3">
        <v>350</v>
      </c>
      <c r="R13" s="3">
        <v>37</v>
      </c>
      <c r="S13" s="3">
        <v>0</v>
      </c>
      <c r="T13" s="3">
        <v>37</v>
      </c>
      <c r="U13" s="3">
        <v>45</v>
      </c>
      <c r="V13" s="3">
        <v>0</v>
      </c>
      <c r="W13" s="3">
        <v>45</v>
      </c>
      <c r="X13" s="3">
        <v>55</v>
      </c>
      <c r="Y13" s="3">
        <v>11</v>
      </c>
      <c r="Z13" s="3">
        <v>44</v>
      </c>
      <c r="AA13" s="3">
        <v>139</v>
      </c>
      <c r="AB13" s="3">
        <v>16</v>
      </c>
      <c r="AC13" s="3">
        <v>123</v>
      </c>
      <c r="AD13" s="3">
        <v>45</v>
      </c>
      <c r="AE13" s="3">
        <v>14</v>
      </c>
      <c r="AF13" s="3">
        <v>31</v>
      </c>
      <c r="AG13" s="3">
        <v>29</v>
      </c>
      <c r="AH13" s="3">
        <v>18</v>
      </c>
      <c r="AI13" s="3">
        <v>11</v>
      </c>
      <c r="AJ13" s="3">
        <v>372</v>
      </c>
      <c r="AK13" s="3">
        <v>26</v>
      </c>
      <c r="AL13" s="3">
        <v>0</v>
      </c>
      <c r="AM13" s="3">
        <v>26</v>
      </c>
      <c r="AN13" s="3">
        <v>55</v>
      </c>
      <c r="AO13" s="3">
        <v>0</v>
      </c>
      <c r="AP13" s="3">
        <v>55</v>
      </c>
      <c r="AQ13" s="3">
        <v>34</v>
      </c>
      <c r="AR13" s="3">
        <v>2</v>
      </c>
      <c r="AS13" s="3">
        <v>32</v>
      </c>
      <c r="AT13" s="3">
        <v>176</v>
      </c>
      <c r="AU13" s="3">
        <v>21</v>
      </c>
      <c r="AV13" s="3">
        <v>155</v>
      </c>
      <c r="AW13" s="3">
        <v>62</v>
      </c>
      <c r="AX13" s="3">
        <v>8</v>
      </c>
      <c r="AY13" s="3">
        <v>54</v>
      </c>
      <c r="AZ13" s="3">
        <v>19</v>
      </c>
      <c r="BA13" s="3">
        <v>9</v>
      </c>
      <c r="BB13" s="3">
        <v>10</v>
      </c>
    </row>
    <row r="14" spans="1:54" x14ac:dyDescent="0.25">
      <c r="A14" t="s">
        <v>10</v>
      </c>
      <c r="B14" t="s">
        <v>11</v>
      </c>
      <c r="C14" s="3">
        <f t="shared" si="0"/>
        <v>23</v>
      </c>
      <c r="D14" s="3">
        <f t="shared" si="1"/>
        <v>345</v>
      </c>
      <c r="E14" s="9">
        <f t="shared" si="2"/>
        <v>6.6666666666666666E-2</v>
      </c>
      <c r="F14">
        <f t="shared" si="9"/>
        <v>69</v>
      </c>
      <c r="G14" s="3">
        <f t="shared" si="3"/>
        <v>50</v>
      </c>
      <c r="H14" s="3">
        <f t="shared" si="4"/>
        <v>132</v>
      </c>
      <c r="I14" s="9">
        <f t="shared" si="5"/>
        <v>0.37878787878787878</v>
      </c>
      <c r="J14">
        <f t="shared" si="10"/>
        <v>28</v>
      </c>
      <c r="K14" s="3">
        <f t="shared" si="6"/>
        <v>73</v>
      </c>
      <c r="L14" s="3">
        <f t="shared" si="7"/>
        <v>477</v>
      </c>
      <c r="M14" s="9">
        <f t="shared" si="8"/>
        <v>0.15303983228511531</v>
      </c>
      <c r="N14">
        <f t="shared" si="11"/>
        <v>24</v>
      </c>
      <c r="P14" s="3">
        <v>477</v>
      </c>
      <c r="Q14" s="3">
        <v>243</v>
      </c>
      <c r="R14" s="3">
        <v>14</v>
      </c>
      <c r="S14" s="3">
        <v>3</v>
      </c>
      <c r="T14" s="3">
        <v>11</v>
      </c>
      <c r="U14" s="3">
        <v>36</v>
      </c>
      <c r="V14" s="3">
        <v>0</v>
      </c>
      <c r="W14" s="3">
        <v>36</v>
      </c>
      <c r="X14" s="3">
        <v>27</v>
      </c>
      <c r="Y14" s="3">
        <v>2</v>
      </c>
      <c r="Z14" s="3">
        <v>25</v>
      </c>
      <c r="AA14" s="3">
        <v>111</v>
      </c>
      <c r="AB14" s="3">
        <v>9</v>
      </c>
      <c r="AC14" s="3">
        <v>102</v>
      </c>
      <c r="AD14" s="3">
        <v>24</v>
      </c>
      <c r="AE14" s="3">
        <v>11</v>
      </c>
      <c r="AF14" s="3">
        <v>13</v>
      </c>
      <c r="AG14" s="3">
        <v>31</v>
      </c>
      <c r="AH14" s="3">
        <v>20</v>
      </c>
      <c r="AI14" s="3">
        <v>11</v>
      </c>
      <c r="AJ14" s="3">
        <v>234</v>
      </c>
      <c r="AK14" s="3">
        <v>13</v>
      </c>
      <c r="AL14" s="3">
        <v>0</v>
      </c>
      <c r="AM14" s="3">
        <v>13</v>
      </c>
      <c r="AN14" s="3">
        <v>41</v>
      </c>
      <c r="AO14" s="3">
        <v>0</v>
      </c>
      <c r="AP14" s="3">
        <v>41</v>
      </c>
      <c r="AQ14" s="3">
        <v>26</v>
      </c>
      <c r="AR14" s="3">
        <v>0</v>
      </c>
      <c r="AS14" s="3">
        <v>26</v>
      </c>
      <c r="AT14" s="3">
        <v>77</v>
      </c>
      <c r="AU14" s="3">
        <v>9</v>
      </c>
      <c r="AV14" s="3">
        <v>68</v>
      </c>
      <c r="AW14" s="3">
        <v>48</v>
      </c>
      <c r="AX14" s="3">
        <v>9</v>
      </c>
      <c r="AY14" s="3">
        <v>39</v>
      </c>
      <c r="AZ14" s="3">
        <v>29</v>
      </c>
      <c r="BA14" s="3">
        <v>10</v>
      </c>
      <c r="BB14" s="3">
        <v>19</v>
      </c>
    </row>
    <row r="15" spans="1:54" x14ac:dyDescent="0.25">
      <c r="A15" t="s">
        <v>12</v>
      </c>
      <c r="B15" t="s">
        <v>13</v>
      </c>
      <c r="C15" s="3">
        <f t="shared" si="0"/>
        <v>270</v>
      </c>
      <c r="D15" s="3">
        <f t="shared" si="1"/>
        <v>4098</v>
      </c>
      <c r="E15" s="9">
        <f t="shared" si="2"/>
        <v>6.5885797950219621E-2</v>
      </c>
      <c r="F15">
        <f t="shared" si="9"/>
        <v>70</v>
      </c>
      <c r="G15" s="3">
        <f t="shared" si="3"/>
        <v>393</v>
      </c>
      <c r="H15" s="3">
        <f t="shared" si="4"/>
        <v>1082</v>
      </c>
      <c r="I15" s="9">
        <f t="shared" si="5"/>
        <v>0.3632162661737523</v>
      </c>
      <c r="J15">
        <f t="shared" si="10"/>
        <v>35</v>
      </c>
      <c r="K15" s="3">
        <f t="shared" si="6"/>
        <v>663</v>
      </c>
      <c r="L15" s="3">
        <f t="shared" si="7"/>
        <v>5180</v>
      </c>
      <c r="M15" s="9">
        <f t="shared" si="8"/>
        <v>0.127992277992278</v>
      </c>
      <c r="N15">
        <f t="shared" si="11"/>
        <v>58</v>
      </c>
      <c r="P15" s="3">
        <v>5180</v>
      </c>
      <c r="Q15" s="3">
        <v>2576</v>
      </c>
      <c r="R15" s="3">
        <v>163</v>
      </c>
      <c r="S15" s="3">
        <v>0</v>
      </c>
      <c r="T15" s="3">
        <v>163</v>
      </c>
      <c r="U15" s="3">
        <v>444</v>
      </c>
      <c r="V15" s="3">
        <v>18</v>
      </c>
      <c r="W15" s="3">
        <v>426</v>
      </c>
      <c r="X15" s="3">
        <v>482</v>
      </c>
      <c r="Y15" s="3">
        <v>27</v>
      </c>
      <c r="Z15" s="3">
        <v>455</v>
      </c>
      <c r="AA15" s="3">
        <v>997</v>
      </c>
      <c r="AB15" s="3">
        <v>132</v>
      </c>
      <c r="AC15" s="3">
        <v>865</v>
      </c>
      <c r="AD15" s="3">
        <v>272</v>
      </c>
      <c r="AE15" s="3">
        <v>73</v>
      </c>
      <c r="AF15" s="3">
        <v>199</v>
      </c>
      <c r="AG15" s="3">
        <v>218</v>
      </c>
      <c r="AH15" s="3">
        <v>114</v>
      </c>
      <c r="AI15" s="3">
        <v>104</v>
      </c>
      <c r="AJ15" s="3">
        <v>2604</v>
      </c>
      <c r="AK15" s="3">
        <v>166</v>
      </c>
      <c r="AL15" s="3">
        <v>0</v>
      </c>
      <c r="AM15" s="3">
        <v>166</v>
      </c>
      <c r="AN15" s="3">
        <v>455</v>
      </c>
      <c r="AO15" s="3">
        <v>8</v>
      </c>
      <c r="AP15" s="3">
        <v>447</v>
      </c>
      <c r="AQ15" s="3">
        <v>429</v>
      </c>
      <c r="AR15" s="3">
        <v>7</v>
      </c>
      <c r="AS15" s="3">
        <v>422</v>
      </c>
      <c r="AT15" s="3">
        <v>962</v>
      </c>
      <c r="AU15" s="3">
        <v>78</v>
      </c>
      <c r="AV15" s="3">
        <v>884</v>
      </c>
      <c r="AW15" s="3">
        <v>280</v>
      </c>
      <c r="AX15" s="3">
        <v>45</v>
      </c>
      <c r="AY15" s="3">
        <v>235</v>
      </c>
      <c r="AZ15" s="3">
        <v>312</v>
      </c>
      <c r="BA15" s="3">
        <v>161</v>
      </c>
      <c r="BB15" s="3">
        <v>151</v>
      </c>
    </row>
    <row r="16" spans="1:54" x14ac:dyDescent="0.25">
      <c r="A16" t="s">
        <v>14</v>
      </c>
      <c r="B16" t="s">
        <v>15</v>
      </c>
      <c r="C16" s="3">
        <f t="shared" si="0"/>
        <v>722</v>
      </c>
      <c r="D16" s="3">
        <f t="shared" si="1"/>
        <v>9034</v>
      </c>
      <c r="E16" s="9">
        <f t="shared" si="2"/>
        <v>7.9920301084790785E-2</v>
      </c>
      <c r="F16">
        <f t="shared" si="9"/>
        <v>49</v>
      </c>
      <c r="G16" s="3">
        <f t="shared" si="3"/>
        <v>550</v>
      </c>
      <c r="H16" s="3">
        <f t="shared" si="4"/>
        <v>1769</v>
      </c>
      <c r="I16" s="9">
        <f t="shared" si="5"/>
        <v>0.31091011871113622</v>
      </c>
      <c r="J16">
        <f t="shared" si="10"/>
        <v>78</v>
      </c>
      <c r="K16" s="3">
        <f t="shared" si="6"/>
        <v>1272</v>
      </c>
      <c r="L16" s="3">
        <f t="shared" si="7"/>
        <v>10803</v>
      </c>
      <c r="M16" s="9">
        <f t="shared" si="8"/>
        <v>0.11774507081366287</v>
      </c>
      <c r="N16">
        <f t="shared" si="11"/>
        <v>71</v>
      </c>
      <c r="P16" s="3">
        <v>10803</v>
      </c>
      <c r="Q16" s="3">
        <v>5454</v>
      </c>
      <c r="R16" s="3">
        <v>298</v>
      </c>
      <c r="S16" s="3">
        <v>0</v>
      </c>
      <c r="T16" s="3">
        <v>298</v>
      </c>
      <c r="U16" s="3">
        <v>1185</v>
      </c>
      <c r="V16" s="3">
        <v>88</v>
      </c>
      <c r="W16" s="3">
        <v>1097</v>
      </c>
      <c r="X16" s="3">
        <v>943</v>
      </c>
      <c r="Y16" s="3">
        <v>124</v>
      </c>
      <c r="Z16" s="3">
        <v>819</v>
      </c>
      <c r="AA16" s="3">
        <v>2193</v>
      </c>
      <c r="AB16" s="3">
        <v>217</v>
      </c>
      <c r="AC16" s="3">
        <v>1976</v>
      </c>
      <c r="AD16" s="3">
        <v>525</v>
      </c>
      <c r="AE16" s="3">
        <v>141</v>
      </c>
      <c r="AF16" s="3">
        <v>384</v>
      </c>
      <c r="AG16" s="3">
        <v>310</v>
      </c>
      <c r="AH16" s="3">
        <v>91</v>
      </c>
      <c r="AI16" s="3">
        <v>219</v>
      </c>
      <c r="AJ16" s="3">
        <v>5349</v>
      </c>
      <c r="AK16" s="3">
        <v>417</v>
      </c>
      <c r="AL16" s="3">
        <v>0</v>
      </c>
      <c r="AM16" s="3">
        <v>417</v>
      </c>
      <c r="AN16" s="3">
        <v>894</v>
      </c>
      <c r="AO16" s="3">
        <v>2</v>
      </c>
      <c r="AP16" s="3">
        <v>892</v>
      </c>
      <c r="AQ16" s="3">
        <v>1031</v>
      </c>
      <c r="AR16" s="3">
        <v>14</v>
      </c>
      <c r="AS16" s="3">
        <v>1017</v>
      </c>
      <c r="AT16" s="3">
        <v>2073</v>
      </c>
      <c r="AU16" s="3">
        <v>277</v>
      </c>
      <c r="AV16" s="3">
        <v>1796</v>
      </c>
      <c r="AW16" s="3">
        <v>526</v>
      </c>
      <c r="AX16" s="3">
        <v>95</v>
      </c>
      <c r="AY16" s="3">
        <v>431</v>
      </c>
      <c r="AZ16" s="3">
        <v>408</v>
      </c>
      <c r="BA16" s="3">
        <v>223</v>
      </c>
      <c r="BB16" s="3">
        <v>185</v>
      </c>
    </row>
    <row r="17" spans="1:54" x14ac:dyDescent="0.25">
      <c r="A17" t="s">
        <v>16</v>
      </c>
      <c r="B17" t="s">
        <v>17</v>
      </c>
      <c r="C17" s="3">
        <f t="shared" si="0"/>
        <v>121</v>
      </c>
      <c r="D17" s="3">
        <f t="shared" si="1"/>
        <v>1353</v>
      </c>
      <c r="E17" s="9">
        <f t="shared" si="2"/>
        <v>8.943089430894309E-2</v>
      </c>
      <c r="F17">
        <f t="shared" si="9"/>
        <v>34</v>
      </c>
      <c r="G17" s="3">
        <f t="shared" si="3"/>
        <v>182</v>
      </c>
      <c r="H17" s="3">
        <f t="shared" si="4"/>
        <v>556</v>
      </c>
      <c r="I17" s="9">
        <f t="shared" si="5"/>
        <v>0.3273381294964029</v>
      </c>
      <c r="J17">
        <f t="shared" si="10"/>
        <v>66</v>
      </c>
      <c r="K17" s="3">
        <f t="shared" si="6"/>
        <v>303</v>
      </c>
      <c r="L17" s="3">
        <f t="shared" si="7"/>
        <v>1909</v>
      </c>
      <c r="M17" s="9">
        <f t="shared" si="8"/>
        <v>0.15872184389732844</v>
      </c>
      <c r="N17">
        <f t="shared" si="11"/>
        <v>18</v>
      </c>
      <c r="P17" s="3">
        <v>1909</v>
      </c>
      <c r="Q17" s="3">
        <v>957</v>
      </c>
      <c r="R17" s="3">
        <v>39</v>
      </c>
      <c r="S17" s="3">
        <v>0</v>
      </c>
      <c r="T17" s="3">
        <v>39</v>
      </c>
      <c r="U17" s="3">
        <v>152</v>
      </c>
      <c r="V17" s="3">
        <v>6</v>
      </c>
      <c r="W17" s="3">
        <v>146</v>
      </c>
      <c r="X17" s="3">
        <v>89</v>
      </c>
      <c r="Y17" s="3">
        <v>25</v>
      </c>
      <c r="Z17" s="3">
        <v>64</v>
      </c>
      <c r="AA17" s="3">
        <v>388</v>
      </c>
      <c r="AB17" s="3">
        <v>41</v>
      </c>
      <c r="AC17" s="3">
        <v>347</v>
      </c>
      <c r="AD17" s="3">
        <v>198</v>
      </c>
      <c r="AE17" s="3">
        <v>57</v>
      </c>
      <c r="AF17" s="3">
        <v>141</v>
      </c>
      <c r="AG17" s="3">
        <v>91</v>
      </c>
      <c r="AH17" s="3">
        <v>59</v>
      </c>
      <c r="AI17" s="3">
        <v>32</v>
      </c>
      <c r="AJ17" s="3">
        <v>952</v>
      </c>
      <c r="AK17" s="3">
        <v>38</v>
      </c>
      <c r="AL17" s="3">
        <v>0</v>
      </c>
      <c r="AM17" s="3">
        <v>38</v>
      </c>
      <c r="AN17" s="3">
        <v>165</v>
      </c>
      <c r="AO17" s="3">
        <v>2</v>
      </c>
      <c r="AP17" s="3">
        <v>163</v>
      </c>
      <c r="AQ17" s="3">
        <v>117</v>
      </c>
      <c r="AR17" s="3">
        <v>0</v>
      </c>
      <c r="AS17" s="3">
        <v>117</v>
      </c>
      <c r="AT17" s="3">
        <v>365</v>
      </c>
      <c r="AU17" s="3">
        <v>47</v>
      </c>
      <c r="AV17" s="3">
        <v>318</v>
      </c>
      <c r="AW17" s="3">
        <v>142</v>
      </c>
      <c r="AX17" s="3">
        <v>23</v>
      </c>
      <c r="AY17" s="3">
        <v>119</v>
      </c>
      <c r="AZ17" s="3">
        <v>125</v>
      </c>
      <c r="BA17" s="3">
        <v>43</v>
      </c>
      <c r="BB17" s="3">
        <v>82</v>
      </c>
    </row>
    <row r="18" spans="1:54" x14ac:dyDescent="0.25">
      <c r="A18" t="s">
        <v>18</v>
      </c>
      <c r="B18" t="s">
        <v>19</v>
      </c>
      <c r="C18" s="3">
        <f t="shared" si="0"/>
        <v>136</v>
      </c>
      <c r="D18" s="3">
        <f t="shared" si="1"/>
        <v>2188</v>
      </c>
      <c r="E18" s="9">
        <f t="shared" si="2"/>
        <v>6.2157221206581355E-2</v>
      </c>
      <c r="F18">
        <f t="shared" si="9"/>
        <v>80</v>
      </c>
      <c r="G18" s="3">
        <f t="shared" si="3"/>
        <v>249</v>
      </c>
      <c r="H18" s="3">
        <f t="shared" si="4"/>
        <v>784</v>
      </c>
      <c r="I18" s="9">
        <f t="shared" si="5"/>
        <v>0.31760204081632654</v>
      </c>
      <c r="J18">
        <f t="shared" si="10"/>
        <v>72</v>
      </c>
      <c r="K18" s="3">
        <f t="shared" si="6"/>
        <v>385</v>
      </c>
      <c r="L18" s="3">
        <f t="shared" si="7"/>
        <v>2972</v>
      </c>
      <c r="M18" s="9">
        <f t="shared" si="8"/>
        <v>0.12954239569313594</v>
      </c>
      <c r="N18">
        <f t="shared" si="11"/>
        <v>55</v>
      </c>
      <c r="P18" s="3">
        <v>2972</v>
      </c>
      <c r="Q18" s="3">
        <v>1438</v>
      </c>
      <c r="R18" s="3">
        <v>80</v>
      </c>
      <c r="S18" s="3">
        <v>0</v>
      </c>
      <c r="T18" s="3">
        <v>80</v>
      </c>
      <c r="U18" s="3">
        <v>208</v>
      </c>
      <c r="V18" s="3">
        <v>0</v>
      </c>
      <c r="W18" s="3">
        <v>208</v>
      </c>
      <c r="X18" s="3">
        <v>222</v>
      </c>
      <c r="Y18" s="3">
        <v>27</v>
      </c>
      <c r="Z18" s="3">
        <v>195</v>
      </c>
      <c r="AA18" s="3">
        <v>574</v>
      </c>
      <c r="AB18" s="3">
        <v>47</v>
      </c>
      <c r="AC18" s="3">
        <v>527</v>
      </c>
      <c r="AD18" s="3">
        <v>198</v>
      </c>
      <c r="AE18" s="3">
        <v>67</v>
      </c>
      <c r="AF18" s="3">
        <v>131</v>
      </c>
      <c r="AG18" s="3">
        <v>156</v>
      </c>
      <c r="AH18" s="3">
        <v>44</v>
      </c>
      <c r="AI18" s="3">
        <v>112</v>
      </c>
      <c r="AJ18" s="3">
        <v>1534</v>
      </c>
      <c r="AK18" s="3">
        <v>74</v>
      </c>
      <c r="AL18" s="3">
        <v>0</v>
      </c>
      <c r="AM18" s="3">
        <v>74</v>
      </c>
      <c r="AN18" s="3">
        <v>238</v>
      </c>
      <c r="AO18" s="3">
        <v>0</v>
      </c>
      <c r="AP18" s="3">
        <v>238</v>
      </c>
      <c r="AQ18" s="3">
        <v>228</v>
      </c>
      <c r="AR18" s="3">
        <v>11</v>
      </c>
      <c r="AS18" s="3">
        <v>217</v>
      </c>
      <c r="AT18" s="3">
        <v>564</v>
      </c>
      <c r="AU18" s="3">
        <v>51</v>
      </c>
      <c r="AV18" s="3">
        <v>513</v>
      </c>
      <c r="AW18" s="3">
        <v>200</v>
      </c>
      <c r="AX18" s="3">
        <v>42</v>
      </c>
      <c r="AY18" s="3">
        <v>158</v>
      </c>
      <c r="AZ18" s="3">
        <v>230</v>
      </c>
      <c r="BA18" s="3">
        <v>96</v>
      </c>
      <c r="BB18" s="3">
        <v>134</v>
      </c>
    </row>
    <row r="19" spans="1:54" x14ac:dyDescent="0.25">
      <c r="A19" t="s">
        <v>20</v>
      </c>
      <c r="B19" t="s">
        <v>21</v>
      </c>
      <c r="C19" s="3">
        <f t="shared" si="0"/>
        <v>3622</v>
      </c>
      <c r="D19" s="3">
        <f t="shared" si="1"/>
        <v>42073</v>
      </c>
      <c r="E19" s="9">
        <f t="shared" si="2"/>
        <v>8.6088465286525806E-2</v>
      </c>
      <c r="F19">
        <f t="shared" si="9"/>
        <v>42</v>
      </c>
      <c r="G19" s="3">
        <f t="shared" si="3"/>
        <v>2238</v>
      </c>
      <c r="H19" s="3">
        <f t="shared" si="4"/>
        <v>6567</v>
      </c>
      <c r="I19" s="9">
        <f t="shared" si="5"/>
        <v>0.34079488350845133</v>
      </c>
      <c r="J19">
        <f t="shared" si="10"/>
        <v>59</v>
      </c>
      <c r="K19" s="3">
        <f t="shared" si="6"/>
        <v>5860</v>
      </c>
      <c r="L19" s="3">
        <f t="shared" si="7"/>
        <v>48640</v>
      </c>
      <c r="M19" s="9">
        <f t="shared" si="8"/>
        <v>0.12047697368421052</v>
      </c>
      <c r="N19">
        <f t="shared" si="11"/>
        <v>66</v>
      </c>
      <c r="P19" s="3">
        <v>48640</v>
      </c>
      <c r="Q19" s="3">
        <v>24332</v>
      </c>
      <c r="R19" s="3">
        <v>1769</v>
      </c>
      <c r="S19" s="3">
        <v>9</v>
      </c>
      <c r="T19" s="3">
        <v>1760</v>
      </c>
      <c r="U19" s="3">
        <v>4237</v>
      </c>
      <c r="V19" s="3">
        <v>309</v>
      </c>
      <c r="W19" s="3">
        <v>3928</v>
      </c>
      <c r="X19" s="3">
        <v>6977</v>
      </c>
      <c r="Y19" s="3">
        <v>499</v>
      </c>
      <c r="Z19" s="3">
        <v>6478</v>
      </c>
      <c r="AA19" s="3">
        <v>8345</v>
      </c>
      <c r="AB19" s="3">
        <v>1162</v>
      </c>
      <c r="AC19" s="3">
        <v>7183</v>
      </c>
      <c r="AD19" s="3">
        <v>1859</v>
      </c>
      <c r="AE19" s="3">
        <v>491</v>
      </c>
      <c r="AF19" s="3">
        <v>1368</v>
      </c>
      <c r="AG19" s="3">
        <v>1145</v>
      </c>
      <c r="AH19" s="3">
        <v>571</v>
      </c>
      <c r="AI19" s="3">
        <v>574</v>
      </c>
      <c r="AJ19" s="3">
        <v>24308</v>
      </c>
      <c r="AK19" s="3">
        <v>1582</v>
      </c>
      <c r="AL19" s="3">
        <v>0</v>
      </c>
      <c r="AM19" s="3">
        <v>1582</v>
      </c>
      <c r="AN19" s="3">
        <v>3887</v>
      </c>
      <c r="AO19" s="3">
        <v>375</v>
      </c>
      <c r="AP19" s="3">
        <v>3512</v>
      </c>
      <c r="AQ19" s="3">
        <v>6998</v>
      </c>
      <c r="AR19" s="3">
        <v>329</v>
      </c>
      <c r="AS19" s="3">
        <v>6669</v>
      </c>
      <c r="AT19" s="3">
        <v>8278</v>
      </c>
      <c r="AU19" s="3">
        <v>939</v>
      </c>
      <c r="AV19" s="3">
        <v>7339</v>
      </c>
      <c r="AW19" s="3">
        <v>1986</v>
      </c>
      <c r="AX19" s="3">
        <v>381</v>
      </c>
      <c r="AY19" s="3">
        <v>1605</v>
      </c>
      <c r="AZ19" s="3">
        <v>1577</v>
      </c>
      <c r="BA19" s="3">
        <v>795</v>
      </c>
      <c r="BB19" s="3">
        <v>782</v>
      </c>
    </row>
    <row r="20" spans="1:54" x14ac:dyDescent="0.25">
      <c r="A20" t="s">
        <v>22</v>
      </c>
      <c r="B20" t="s">
        <v>23</v>
      </c>
      <c r="C20" s="3">
        <f t="shared" si="0"/>
        <v>530</v>
      </c>
      <c r="D20" s="3">
        <f t="shared" si="1"/>
        <v>4955</v>
      </c>
      <c r="E20" s="9">
        <f t="shared" si="2"/>
        <v>0.10696266397578204</v>
      </c>
      <c r="F20">
        <f t="shared" si="9"/>
        <v>14</v>
      </c>
      <c r="G20" s="3">
        <f t="shared" si="3"/>
        <v>502</v>
      </c>
      <c r="H20" s="3">
        <f t="shared" si="4"/>
        <v>1460</v>
      </c>
      <c r="I20" s="9">
        <f t="shared" si="5"/>
        <v>0.34383561643835614</v>
      </c>
      <c r="J20">
        <f t="shared" si="10"/>
        <v>54</v>
      </c>
      <c r="K20" s="3">
        <f t="shared" si="6"/>
        <v>1032</v>
      </c>
      <c r="L20" s="3">
        <f t="shared" si="7"/>
        <v>6415</v>
      </c>
      <c r="M20" s="9">
        <f t="shared" si="8"/>
        <v>0.16087295401402962</v>
      </c>
      <c r="N20">
        <f t="shared" si="11"/>
        <v>17</v>
      </c>
      <c r="P20" s="3">
        <v>6415</v>
      </c>
      <c r="Q20" s="3">
        <v>3131</v>
      </c>
      <c r="R20" s="3">
        <v>186</v>
      </c>
      <c r="S20" s="3">
        <v>3</v>
      </c>
      <c r="T20" s="3">
        <v>183</v>
      </c>
      <c r="U20" s="3">
        <v>590</v>
      </c>
      <c r="V20" s="3">
        <v>71</v>
      </c>
      <c r="W20" s="3">
        <v>519</v>
      </c>
      <c r="X20" s="3">
        <v>501</v>
      </c>
      <c r="Y20" s="3">
        <v>48</v>
      </c>
      <c r="Z20" s="3">
        <v>453</v>
      </c>
      <c r="AA20" s="3">
        <v>1212</v>
      </c>
      <c r="AB20" s="3">
        <v>231</v>
      </c>
      <c r="AC20" s="3">
        <v>981</v>
      </c>
      <c r="AD20" s="3">
        <v>360</v>
      </c>
      <c r="AE20" s="3">
        <v>91</v>
      </c>
      <c r="AF20" s="3">
        <v>269</v>
      </c>
      <c r="AG20" s="3">
        <v>282</v>
      </c>
      <c r="AH20" s="3">
        <v>132</v>
      </c>
      <c r="AI20" s="3">
        <v>150</v>
      </c>
      <c r="AJ20" s="3">
        <v>3284</v>
      </c>
      <c r="AK20" s="3">
        <v>145</v>
      </c>
      <c r="AL20" s="3">
        <v>3</v>
      </c>
      <c r="AM20" s="3">
        <v>142</v>
      </c>
      <c r="AN20" s="3">
        <v>541</v>
      </c>
      <c r="AO20" s="3">
        <v>12</v>
      </c>
      <c r="AP20" s="3">
        <v>529</v>
      </c>
      <c r="AQ20" s="3">
        <v>535</v>
      </c>
      <c r="AR20" s="3">
        <v>9</v>
      </c>
      <c r="AS20" s="3">
        <v>526</v>
      </c>
      <c r="AT20" s="3">
        <v>1245</v>
      </c>
      <c r="AU20" s="3">
        <v>153</v>
      </c>
      <c r="AV20" s="3">
        <v>1092</v>
      </c>
      <c r="AW20" s="3">
        <v>392</v>
      </c>
      <c r="AX20" s="3">
        <v>73</v>
      </c>
      <c r="AY20" s="3">
        <v>319</v>
      </c>
      <c r="AZ20" s="3">
        <v>426</v>
      </c>
      <c r="BA20" s="3">
        <v>206</v>
      </c>
      <c r="BB20" s="3">
        <v>220</v>
      </c>
    </row>
    <row r="21" spans="1:54" x14ac:dyDescent="0.25">
      <c r="A21" t="s">
        <v>24</v>
      </c>
      <c r="B21" t="s">
        <v>25</v>
      </c>
      <c r="C21" s="3">
        <f t="shared" si="0"/>
        <v>467</v>
      </c>
      <c r="D21" s="3">
        <f t="shared" si="1"/>
        <v>6339</v>
      </c>
      <c r="E21" s="9">
        <f t="shared" si="2"/>
        <v>7.3670926013566812E-2</v>
      </c>
      <c r="F21">
        <f t="shared" si="9"/>
        <v>59</v>
      </c>
      <c r="G21" s="3">
        <f t="shared" si="3"/>
        <v>432</v>
      </c>
      <c r="H21" s="3">
        <f t="shared" si="4"/>
        <v>1522</v>
      </c>
      <c r="I21" s="9">
        <f t="shared" si="5"/>
        <v>0.28383705650459923</v>
      </c>
      <c r="J21">
        <f t="shared" si="10"/>
        <v>86</v>
      </c>
      <c r="K21" s="3">
        <f t="shared" si="6"/>
        <v>899</v>
      </c>
      <c r="L21" s="3">
        <f t="shared" si="7"/>
        <v>7861</v>
      </c>
      <c r="M21" s="9">
        <f t="shared" si="8"/>
        <v>0.11436204045286859</v>
      </c>
      <c r="N21">
        <f t="shared" si="11"/>
        <v>75</v>
      </c>
      <c r="P21" s="3">
        <v>7861</v>
      </c>
      <c r="Q21" s="3">
        <v>3941</v>
      </c>
      <c r="R21" s="3">
        <v>201</v>
      </c>
      <c r="S21" s="3">
        <v>0</v>
      </c>
      <c r="T21" s="3">
        <v>201</v>
      </c>
      <c r="U21" s="3">
        <v>716</v>
      </c>
      <c r="V21" s="3">
        <v>31</v>
      </c>
      <c r="W21" s="3">
        <v>685</v>
      </c>
      <c r="X21" s="3">
        <v>724</v>
      </c>
      <c r="Y21" s="3">
        <v>25</v>
      </c>
      <c r="Z21" s="3">
        <v>699</v>
      </c>
      <c r="AA21" s="3">
        <v>1579</v>
      </c>
      <c r="AB21" s="3">
        <v>153</v>
      </c>
      <c r="AC21" s="3">
        <v>1426</v>
      </c>
      <c r="AD21" s="3">
        <v>421</v>
      </c>
      <c r="AE21" s="3">
        <v>82</v>
      </c>
      <c r="AF21" s="3">
        <v>339</v>
      </c>
      <c r="AG21" s="3">
        <v>300</v>
      </c>
      <c r="AH21" s="3">
        <v>147</v>
      </c>
      <c r="AI21" s="3">
        <v>153</v>
      </c>
      <c r="AJ21" s="3">
        <v>3920</v>
      </c>
      <c r="AK21" s="3">
        <v>273</v>
      </c>
      <c r="AL21" s="3">
        <v>0</v>
      </c>
      <c r="AM21" s="3">
        <v>273</v>
      </c>
      <c r="AN21" s="3">
        <v>712</v>
      </c>
      <c r="AO21" s="3">
        <v>35</v>
      </c>
      <c r="AP21" s="3">
        <v>677</v>
      </c>
      <c r="AQ21" s="3">
        <v>642</v>
      </c>
      <c r="AR21" s="3">
        <v>53</v>
      </c>
      <c r="AS21" s="3">
        <v>589</v>
      </c>
      <c r="AT21" s="3">
        <v>1492</v>
      </c>
      <c r="AU21" s="3">
        <v>170</v>
      </c>
      <c r="AV21" s="3">
        <v>1322</v>
      </c>
      <c r="AW21" s="3">
        <v>427</v>
      </c>
      <c r="AX21" s="3">
        <v>93</v>
      </c>
      <c r="AY21" s="3">
        <v>334</v>
      </c>
      <c r="AZ21" s="3">
        <v>374</v>
      </c>
      <c r="BA21" s="3">
        <v>110</v>
      </c>
      <c r="BB21" s="3">
        <v>264</v>
      </c>
    </row>
    <row r="22" spans="1:54" x14ac:dyDescent="0.25">
      <c r="A22" t="s">
        <v>26</v>
      </c>
      <c r="B22" t="s">
        <v>27</v>
      </c>
      <c r="C22" s="3">
        <f t="shared" si="0"/>
        <v>1590</v>
      </c>
      <c r="D22" s="3">
        <f t="shared" si="1"/>
        <v>21246</v>
      </c>
      <c r="E22" s="9">
        <f t="shared" si="2"/>
        <v>7.4837616492516232E-2</v>
      </c>
      <c r="F22">
        <f t="shared" si="9"/>
        <v>56</v>
      </c>
      <c r="G22" s="3">
        <f t="shared" si="3"/>
        <v>1051</v>
      </c>
      <c r="H22" s="3">
        <f t="shared" si="4"/>
        <v>4229</v>
      </c>
      <c r="I22" s="9">
        <f t="shared" si="5"/>
        <v>0.24852210924568455</v>
      </c>
      <c r="J22">
        <f t="shared" si="10"/>
        <v>93</v>
      </c>
      <c r="K22" s="3">
        <f t="shared" si="6"/>
        <v>2641</v>
      </c>
      <c r="L22" s="3">
        <f t="shared" si="7"/>
        <v>25475</v>
      </c>
      <c r="M22" s="9">
        <f t="shared" si="8"/>
        <v>0.1036702649656526</v>
      </c>
      <c r="N22">
        <f t="shared" si="11"/>
        <v>87</v>
      </c>
      <c r="P22" s="3">
        <v>25475</v>
      </c>
      <c r="Q22" s="3">
        <v>12844</v>
      </c>
      <c r="R22" s="3">
        <v>781</v>
      </c>
      <c r="S22" s="3">
        <v>10</v>
      </c>
      <c r="T22" s="3">
        <v>771</v>
      </c>
      <c r="U22" s="3">
        <v>2482</v>
      </c>
      <c r="V22" s="3">
        <v>128</v>
      </c>
      <c r="W22" s="3">
        <v>2354</v>
      </c>
      <c r="X22" s="3">
        <v>2266</v>
      </c>
      <c r="Y22" s="3">
        <v>215</v>
      </c>
      <c r="Z22" s="3">
        <v>2051</v>
      </c>
      <c r="AA22" s="3">
        <v>5279</v>
      </c>
      <c r="AB22" s="3">
        <v>545</v>
      </c>
      <c r="AC22" s="3">
        <v>4734</v>
      </c>
      <c r="AD22" s="3">
        <v>1309</v>
      </c>
      <c r="AE22" s="3">
        <v>304</v>
      </c>
      <c r="AF22" s="3">
        <v>1005</v>
      </c>
      <c r="AG22" s="3">
        <v>727</v>
      </c>
      <c r="AH22" s="3">
        <v>270</v>
      </c>
      <c r="AI22" s="3">
        <v>457</v>
      </c>
      <c r="AJ22" s="3">
        <v>12631</v>
      </c>
      <c r="AK22" s="3">
        <v>717</v>
      </c>
      <c r="AL22" s="3">
        <v>2</v>
      </c>
      <c r="AM22" s="3">
        <v>715</v>
      </c>
      <c r="AN22" s="3">
        <v>2248</v>
      </c>
      <c r="AO22" s="3">
        <v>53</v>
      </c>
      <c r="AP22" s="3">
        <v>2195</v>
      </c>
      <c r="AQ22" s="3">
        <v>2097</v>
      </c>
      <c r="AR22" s="3">
        <v>77</v>
      </c>
      <c r="AS22" s="3">
        <v>2020</v>
      </c>
      <c r="AT22" s="3">
        <v>5376</v>
      </c>
      <c r="AU22" s="3">
        <v>560</v>
      </c>
      <c r="AV22" s="3">
        <v>4816</v>
      </c>
      <c r="AW22" s="3">
        <v>1314</v>
      </c>
      <c r="AX22" s="3">
        <v>101</v>
      </c>
      <c r="AY22" s="3">
        <v>1213</v>
      </c>
      <c r="AZ22" s="3">
        <v>879</v>
      </c>
      <c r="BA22" s="3">
        <v>376</v>
      </c>
      <c r="BB22" s="3">
        <v>503</v>
      </c>
    </row>
    <row r="23" spans="1:54" x14ac:dyDescent="0.25">
      <c r="A23" t="s">
        <v>28</v>
      </c>
      <c r="B23" t="s">
        <v>29</v>
      </c>
      <c r="C23" s="3">
        <f t="shared" si="0"/>
        <v>379</v>
      </c>
      <c r="D23" s="3">
        <f t="shared" si="1"/>
        <v>6681</v>
      </c>
      <c r="E23" s="9">
        <f t="shared" si="2"/>
        <v>5.672803472534052E-2</v>
      </c>
      <c r="F23">
        <f t="shared" si="9"/>
        <v>85</v>
      </c>
      <c r="G23" s="3">
        <f t="shared" si="3"/>
        <v>572</v>
      </c>
      <c r="H23" s="3">
        <f t="shared" si="4"/>
        <v>1670</v>
      </c>
      <c r="I23" s="9">
        <f t="shared" si="5"/>
        <v>0.34251497005988024</v>
      </c>
      <c r="J23">
        <f t="shared" si="10"/>
        <v>58</v>
      </c>
      <c r="K23" s="3">
        <f t="shared" si="6"/>
        <v>951</v>
      </c>
      <c r="L23" s="3">
        <f t="shared" si="7"/>
        <v>8351</v>
      </c>
      <c r="M23" s="9">
        <f t="shared" si="8"/>
        <v>0.11387857741587834</v>
      </c>
      <c r="N23">
        <f t="shared" si="11"/>
        <v>77</v>
      </c>
      <c r="P23" s="3">
        <v>8351</v>
      </c>
      <c r="Q23" s="3">
        <v>4285</v>
      </c>
      <c r="R23" s="3">
        <v>297</v>
      </c>
      <c r="S23" s="3">
        <v>0</v>
      </c>
      <c r="T23" s="3">
        <v>297</v>
      </c>
      <c r="U23" s="3">
        <v>865</v>
      </c>
      <c r="V23" s="3">
        <v>35</v>
      </c>
      <c r="W23" s="3">
        <v>830</v>
      </c>
      <c r="X23" s="3">
        <v>715</v>
      </c>
      <c r="Y23" s="3">
        <v>38</v>
      </c>
      <c r="Z23" s="3">
        <v>677</v>
      </c>
      <c r="AA23" s="3">
        <v>1599</v>
      </c>
      <c r="AB23" s="3">
        <v>155</v>
      </c>
      <c r="AC23" s="3">
        <v>1444</v>
      </c>
      <c r="AD23" s="3">
        <v>458</v>
      </c>
      <c r="AE23" s="3">
        <v>131</v>
      </c>
      <c r="AF23" s="3">
        <v>327</v>
      </c>
      <c r="AG23" s="3">
        <v>351</v>
      </c>
      <c r="AH23" s="3">
        <v>207</v>
      </c>
      <c r="AI23" s="3">
        <v>144</v>
      </c>
      <c r="AJ23" s="3">
        <v>4066</v>
      </c>
      <c r="AK23" s="3">
        <v>265</v>
      </c>
      <c r="AL23" s="3">
        <v>14</v>
      </c>
      <c r="AM23" s="3">
        <v>251</v>
      </c>
      <c r="AN23" s="3">
        <v>729</v>
      </c>
      <c r="AO23" s="3">
        <v>27</v>
      </c>
      <c r="AP23" s="3">
        <v>702</v>
      </c>
      <c r="AQ23" s="3">
        <v>688</v>
      </c>
      <c r="AR23" s="3">
        <v>18</v>
      </c>
      <c r="AS23" s="3">
        <v>670</v>
      </c>
      <c r="AT23" s="3">
        <v>1523</v>
      </c>
      <c r="AU23" s="3">
        <v>92</v>
      </c>
      <c r="AV23" s="3">
        <v>1431</v>
      </c>
      <c r="AW23" s="3">
        <v>394</v>
      </c>
      <c r="AX23" s="3">
        <v>43</v>
      </c>
      <c r="AY23" s="3">
        <v>351</v>
      </c>
      <c r="AZ23" s="3">
        <v>467</v>
      </c>
      <c r="BA23" s="3">
        <v>191</v>
      </c>
      <c r="BB23" s="3">
        <v>276</v>
      </c>
    </row>
    <row r="24" spans="1:54" x14ac:dyDescent="0.25">
      <c r="A24" t="s">
        <v>30</v>
      </c>
      <c r="B24" t="s">
        <v>31</v>
      </c>
      <c r="C24" s="3">
        <f t="shared" si="0"/>
        <v>148</v>
      </c>
      <c r="D24" s="3">
        <f t="shared" si="1"/>
        <v>2954</v>
      </c>
      <c r="E24" s="9">
        <f t="shared" si="2"/>
        <v>5.0101557210561948E-2</v>
      </c>
      <c r="F24">
        <f t="shared" si="9"/>
        <v>88</v>
      </c>
      <c r="G24" s="3">
        <f t="shared" si="3"/>
        <v>294</v>
      </c>
      <c r="H24" s="3">
        <f t="shared" si="4"/>
        <v>762</v>
      </c>
      <c r="I24" s="9">
        <f t="shared" si="5"/>
        <v>0.38582677165354329</v>
      </c>
      <c r="J24">
        <f t="shared" si="10"/>
        <v>21</v>
      </c>
      <c r="K24" s="3">
        <f t="shared" si="6"/>
        <v>442</v>
      </c>
      <c r="L24" s="3">
        <f t="shared" si="7"/>
        <v>3716</v>
      </c>
      <c r="M24" s="9">
        <f t="shared" si="8"/>
        <v>0.11894510226049515</v>
      </c>
      <c r="N24">
        <f t="shared" si="11"/>
        <v>69</v>
      </c>
      <c r="P24" s="3">
        <v>3716</v>
      </c>
      <c r="Q24" s="3">
        <v>1809</v>
      </c>
      <c r="R24" s="3">
        <v>115</v>
      </c>
      <c r="S24" s="3">
        <v>0</v>
      </c>
      <c r="T24" s="3">
        <v>115</v>
      </c>
      <c r="U24" s="3">
        <v>301</v>
      </c>
      <c r="V24" s="3">
        <v>9</v>
      </c>
      <c r="W24" s="3">
        <v>292</v>
      </c>
      <c r="X24" s="3">
        <v>317</v>
      </c>
      <c r="Y24" s="3">
        <v>41</v>
      </c>
      <c r="Z24" s="3">
        <v>276</v>
      </c>
      <c r="AA24" s="3">
        <v>733</v>
      </c>
      <c r="AB24" s="3">
        <v>64</v>
      </c>
      <c r="AC24" s="3">
        <v>669</v>
      </c>
      <c r="AD24" s="3">
        <v>161</v>
      </c>
      <c r="AE24" s="3">
        <v>66</v>
      </c>
      <c r="AF24" s="3">
        <v>95</v>
      </c>
      <c r="AG24" s="3">
        <v>182</v>
      </c>
      <c r="AH24" s="3">
        <v>118</v>
      </c>
      <c r="AI24" s="3">
        <v>64</v>
      </c>
      <c r="AJ24" s="3">
        <v>1907</v>
      </c>
      <c r="AK24" s="3">
        <v>69</v>
      </c>
      <c r="AL24" s="3">
        <v>0</v>
      </c>
      <c r="AM24" s="3">
        <v>69</v>
      </c>
      <c r="AN24" s="3">
        <v>389</v>
      </c>
      <c r="AO24" s="3">
        <v>0</v>
      </c>
      <c r="AP24" s="3">
        <v>389</v>
      </c>
      <c r="AQ24" s="3">
        <v>278</v>
      </c>
      <c r="AR24" s="3">
        <v>4</v>
      </c>
      <c r="AS24" s="3">
        <v>274</v>
      </c>
      <c r="AT24" s="3">
        <v>752</v>
      </c>
      <c r="AU24" s="3">
        <v>30</v>
      </c>
      <c r="AV24" s="3">
        <v>722</v>
      </c>
      <c r="AW24" s="3">
        <v>197</v>
      </c>
      <c r="AX24" s="3">
        <v>18</v>
      </c>
      <c r="AY24" s="3">
        <v>179</v>
      </c>
      <c r="AZ24" s="3">
        <v>222</v>
      </c>
      <c r="BA24" s="3">
        <v>92</v>
      </c>
      <c r="BB24" s="3">
        <v>130</v>
      </c>
    </row>
    <row r="25" spans="1:54" x14ac:dyDescent="0.25">
      <c r="A25" t="s">
        <v>32</v>
      </c>
      <c r="B25" t="s">
        <v>33</v>
      </c>
      <c r="C25" s="3">
        <f t="shared" si="0"/>
        <v>198</v>
      </c>
      <c r="D25" s="3">
        <f t="shared" si="1"/>
        <v>4575</v>
      </c>
      <c r="E25" s="9">
        <f t="shared" si="2"/>
        <v>4.3278688524590166E-2</v>
      </c>
      <c r="F25">
        <f t="shared" si="9"/>
        <v>90</v>
      </c>
      <c r="G25" s="3">
        <f t="shared" si="3"/>
        <v>457</v>
      </c>
      <c r="H25" s="3">
        <f t="shared" si="4"/>
        <v>1156</v>
      </c>
      <c r="I25" s="9">
        <f t="shared" si="5"/>
        <v>0.3953287197231834</v>
      </c>
      <c r="J25">
        <f t="shared" si="10"/>
        <v>13</v>
      </c>
      <c r="K25" s="3">
        <f t="shared" si="6"/>
        <v>655</v>
      </c>
      <c r="L25" s="3">
        <f t="shared" si="7"/>
        <v>5731</v>
      </c>
      <c r="M25" s="9">
        <f t="shared" si="8"/>
        <v>0.11429069970336765</v>
      </c>
      <c r="N25">
        <f t="shared" si="11"/>
        <v>76</v>
      </c>
      <c r="P25" s="3">
        <v>5731</v>
      </c>
      <c r="Q25" s="3">
        <v>2920</v>
      </c>
      <c r="R25" s="3">
        <v>213</v>
      </c>
      <c r="S25" s="3">
        <v>0</v>
      </c>
      <c r="T25" s="3">
        <v>213</v>
      </c>
      <c r="U25" s="3">
        <v>481</v>
      </c>
      <c r="V25" s="3">
        <v>1</v>
      </c>
      <c r="W25" s="3">
        <v>480</v>
      </c>
      <c r="X25" s="3">
        <v>576</v>
      </c>
      <c r="Y25" s="3">
        <v>48</v>
      </c>
      <c r="Z25" s="3">
        <v>528</v>
      </c>
      <c r="AA25" s="3">
        <v>1106</v>
      </c>
      <c r="AB25" s="3">
        <v>83</v>
      </c>
      <c r="AC25" s="3">
        <v>1023</v>
      </c>
      <c r="AD25" s="3">
        <v>285</v>
      </c>
      <c r="AE25" s="3">
        <v>107</v>
      </c>
      <c r="AF25" s="3">
        <v>178</v>
      </c>
      <c r="AG25" s="3">
        <v>259</v>
      </c>
      <c r="AH25" s="3">
        <v>116</v>
      </c>
      <c r="AI25" s="3">
        <v>143</v>
      </c>
      <c r="AJ25" s="3">
        <v>2811</v>
      </c>
      <c r="AK25" s="3">
        <v>185</v>
      </c>
      <c r="AL25" s="3">
        <v>1</v>
      </c>
      <c r="AM25" s="3">
        <v>184</v>
      </c>
      <c r="AN25" s="3">
        <v>463</v>
      </c>
      <c r="AO25" s="3">
        <v>1</v>
      </c>
      <c r="AP25" s="3">
        <v>462</v>
      </c>
      <c r="AQ25" s="3">
        <v>462</v>
      </c>
      <c r="AR25" s="3">
        <v>17</v>
      </c>
      <c r="AS25" s="3">
        <v>445</v>
      </c>
      <c r="AT25" s="3">
        <v>1089</v>
      </c>
      <c r="AU25" s="3">
        <v>47</v>
      </c>
      <c r="AV25" s="3">
        <v>1042</v>
      </c>
      <c r="AW25" s="3">
        <v>306</v>
      </c>
      <c r="AX25" s="3">
        <v>86</v>
      </c>
      <c r="AY25" s="3">
        <v>220</v>
      </c>
      <c r="AZ25" s="3">
        <v>306</v>
      </c>
      <c r="BA25" s="3">
        <v>148</v>
      </c>
      <c r="BB25" s="3">
        <v>158</v>
      </c>
    </row>
    <row r="26" spans="1:54" x14ac:dyDescent="0.25">
      <c r="A26" t="s">
        <v>34</v>
      </c>
      <c r="B26" t="s">
        <v>35</v>
      </c>
      <c r="C26" s="3">
        <f t="shared" si="0"/>
        <v>782</v>
      </c>
      <c r="D26" s="3">
        <f t="shared" si="1"/>
        <v>7814</v>
      </c>
      <c r="E26" s="9">
        <f t="shared" si="2"/>
        <v>0.10007678525723061</v>
      </c>
      <c r="F26">
        <f t="shared" si="9"/>
        <v>18</v>
      </c>
      <c r="G26" s="3">
        <f t="shared" si="3"/>
        <v>603</v>
      </c>
      <c r="H26" s="3">
        <f t="shared" si="4"/>
        <v>1694</v>
      </c>
      <c r="I26" s="9">
        <f t="shared" si="5"/>
        <v>0.35596221959858326</v>
      </c>
      <c r="J26">
        <f t="shared" si="10"/>
        <v>41</v>
      </c>
      <c r="K26" s="3">
        <f t="shared" si="6"/>
        <v>1385</v>
      </c>
      <c r="L26" s="3">
        <f t="shared" si="7"/>
        <v>9508</v>
      </c>
      <c r="M26" s="9">
        <f t="shared" si="8"/>
        <v>0.14566680689945311</v>
      </c>
      <c r="N26">
        <f t="shared" si="11"/>
        <v>32</v>
      </c>
      <c r="P26" s="3">
        <v>9508</v>
      </c>
      <c r="Q26" s="3">
        <v>4713</v>
      </c>
      <c r="R26" s="3">
        <v>287</v>
      </c>
      <c r="S26" s="3">
        <v>0</v>
      </c>
      <c r="T26" s="3">
        <v>287</v>
      </c>
      <c r="U26" s="3">
        <v>793</v>
      </c>
      <c r="V26" s="3">
        <v>55</v>
      </c>
      <c r="W26" s="3">
        <v>738</v>
      </c>
      <c r="X26" s="3">
        <v>896</v>
      </c>
      <c r="Y26" s="3">
        <v>34</v>
      </c>
      <c r="Z26" s="3">
        <v>862</v>
      </c>
      <c r="AA26" s="3">
        <v>1982</v>
      </c>
      <c r="AB26" s="3">
        <v>282</v>
      </c>
      <c r="AC26" s="3">
        <v>1700</v>
      </c>
      <c r="AD26" s="3">
        <v>460</v>
      </c>
      <c r="AE26" s="3">
        <v>131</v>
      </c>
      <c r="AF26" s="3">
        <v>329</v>
      </c>
      <c r="AG26" s="3">
        <v>295</v>
      </c>
      <c r="AH26" s="3">
        <v>156</v>
      </c>
      <c r="AI26" s="3">
        <v>139</v>
      </c>
      <c r="AJ26" s="3">
        <v>4795</v>
      </c>
      <c r="AK26" s="3">
        <v>363</v>
      </c>
      <c r="AL26" s="3">
        <v>0</v>
      </c>
      <c r="AM26" s="3">
        <v>363</v>
      </c>
      <c r="AN26" s="3">
        <v>813</v>
      </c>
      <c r="AO26" s="3">
        <v>29</v>
      </c>
      <c r="AP26" s="3">
        <v>784</v>
      </c>
      <c r="AQ26" s="3">
        <v>938</v>
      </c>
      <c r="AR26" s="3">
        <v>42</v>
      </c>
      <c r="AS26" s="3">
        <v>896</v>
      </c>
      <c r="AT26" s="3">
        <v>1742</v>
      </c>
      <c r="AU26" s="3">
        <v>340</v>
      </c>
      <c r="AV26" s="3">
        <v>1402</v>
      </c>
      <c r="AW26" s="3">
        <v>453</v>
      </c>
      <c r="AX26" s="3">
        <v>93</v>
      </c>
      <c r="AY26" s="3">
        <v>360</v>
      </c>
      <c r="AZ26" s="3">
        <v>486</v>
      </c>
      <c r="BA26" s="3">
        <v>223</v>
      </c>
      <c r="BB26" s="3">
        <v>263</v>
      </c>
    </row>
    <row r="27" spans="1:54" x14ac:dyDescent="0.25">
      <c r="A27" t="s">
        <v>36</v>
      </c>
      <c r="B27" t="s">
        <v>37</v>
      </c>
      <c r="C27" s="3">
        <f t="shared" si="0"/>
        <v>546</v>
      </c>
      <c r="D27" s="3">
        <f t="shared" si="1"/>
        <v>4946</v>
      </c>
      <c r="E27" s="9">
        <f t="shared" si="2"/>
        <v>0.11039223615042458</v>
      </c>
      <c r="F27">
        <f t="shared" si="9"/>
        <v>8</v>
      </c>
      <c r="G27" s="3">
        <f t="shared" si="3"/>
        <v>357</v>
      </c>
      <c r="H27" s="3">
        <f t="shared" si="4"/>
        <v>1163</v>
      </c>
      <c r="I27" s="9">
        <f t="shared" si="5"/>
        <v>0.30696474634565779</v>
      </c>
      <c r="J27">
        <f t="shared" si="10"/>
        <v>80</v>
      </c>
      <c r="K27" s="3">
        <f t="shared" si="6"/>
        <v>903</v>
      </c>
      <c r="L27" s="3">
        <f t="shared" si="7"/>
        <v>6109</v>
      </c>
      <c r="M27" s="9">
        <f t="shared" si="8"/>
        <v>0.1478146996235063</v>
      </c>
      <c r="N27">
        <f t="shared" si="11"/>
        <v>30</v>
      </c>
      <c r="P27" s="3">
        <v>6109</v>
      </c>
      <c r="Q27" s="3">
        <v>3126</v>
      </c>
      <c r="R27" s="3">
        <v>221</v>
      </c>
      <c r="S27" s="3">
        <v>13</v>
      </c>
      <c r="T27" s="3">
        <v>208</v>
      </c>
      <c r="U27" s="3">
        <v>571</v>
      </c>
      <c r="V27" s="3">
        <v>44</v>
      </c>
      <c r="W27" s="3">
        <v>527</v>
      </c>
      <c r="X27" s="3">
        <v>581</v>
      </c>
      <c r="Y27" s="3">
        <v>58</v>
      </c>
      <c r="Z27" s="3">
        <v>523</v>
      </c>
      <c r="AA27" s="3">
        <v>1176</v>
      </c>
      <c r="AB27" s="3">
        <v>168</v>
      </c>
      <c r="AC27" s="3">
        <v>1008</v>
      </c>
      <c r="AD27" s="3">
        <v>366</v>
      </c>
      <c r="AE27" s="3">
        <v>107</v>
      </c>
      <c r="AF27" s="3">
        <v>259</v>
      </c>
      <c r="AG27" s="3">
        <v>211</v>
      </c>
      <c r="AH27" s="3">
        <v>95</v>
      </c>
      <c r="AI27" s="3">
        <v>116</v>
      </c>
      <c r="AJ27" s="3">
        <v>2983</v>
      </c>
      <c r="AK27" s="3">
        <v>196</v>
      </c>
      <c r="AL27" s="3">
        <v>0</v>
      </c>
      <c r="AM27" s="3">
        <v>196</v>
      </c>
      <c r="AN27" s="3">
        <v>547</v>
      </c>
      <c r="AO27" s="3">
        <v>46</v>
      </c>
      <c r="AP27" s="3">
        <v>501</v>
      </c>
      <c r="AQ27" s="3">
        <v>524</v>
      </c>
      <c r="AR27" s="3">
        <v>57</v>
      </c>
      <c r="AS27" s="3">
        <v>467</v>
      </c>
      <c r="AT27" s="3">
        <v>1130</v>
      </c>
      <c r="AU27" s="3">
        <v>160</v>
      </c>
      <c r="AV27" s="3">
        <v>970</v>
      </c>
      <c r="AW27" s="3">
        <v>327</v>
      </c>
      <c r="AX27" s="3">
        <v>71</v>
      </c>
      <c r="AY27" s="3">
        <v>256</v>
      </c>
      <c r="AZ27" s="3">
        <v>259</v>
      </c>
      <c r="BA27" s="3">
        <v>84</v>
      </c>
      <c r="BB27" s="3">
        <v>175</v>
      </c>
    </row>
    <row r="28" spans="1:54" x14ac:dyDescent="0.25">
      <c r="A28" t="s">
        <v>38</v>
      </c>
      <c r="B28" t="s">
        <v>39</v>
      </c>
      <c r="C28" s="3">
        <f t="shared" si="0"/>
        <v>566</v>
      </c>
      <c r="D28" s="3">
        <f t="shared" si="1"/>
        <v>9297</v>
      </c>
      <c r="E28" s="9">
        <f t="shared" si="2"/>
        <v>6.0879853716252555E-2</v>
      </c>
      <c r="F28">
        <f t="shared" si="9"/>
        <v>81</v>
      </c>
      <c r="G28" s="3">
        <f t="shared" si="3"/>
        <v>493</v>
      </c>
      <c r="H28" s="3">
        <f t="shared" si="4"/>
        <v>1289</v>
      </c>
      <c r="I28" s="9">
        <f t="shared" si="5"/>
        <v>0.38246702870442201</v>
      </c>
      <c r="J28">
        <f t="shared" si="10"/>
        <v>24</v>
      </c>
      <c r="K28" s="3">
        <f t="shared" si="6"/>
        <v>1059</v>
      </c>
      <c r="L28" s="3">
        <f t="shared" si="7"/>
        <v>10586</v>
      </c>
      <c r="M28" s="9">
        <f t="shared" si="8"/>
        <v>0.10003778575477044</v>
      </c>
      <c r="N28">
        <f t="shared" si="11"/>
        <v>91</v>
      </c>
      <c r="P28" s="3">
        <v>10586</v>
      </c>
      <c r="Q28" s="3">
        <v>5848</v>
      </c>
      <c r="R28" s="3">
        <v>666</v>
      </c>
      <c r="S28" s="3">
        <v>0</v>
      </c>
      <c r="T28" s="3">
        <v>666</v>
      </c>
      <c r="U28" s="3">
        <v>1176</v>
      </c>
      <c r="V28" s="3">
        <v>117</v>
      </c>
      <c r="W28" s="3">
        <v>1059</v>
      </c>
      <c r="X28" s="3">
        <v>1302</v>
      </c>
      <c r="Y28" s="3">
        <v>64</v>
      </c>
      <c r="Z28" s="3">
        <v>1238</v>
      </c>
      <c r="AA28" s="3">
        <v>2109</v>
      </c>
      <c r="AB28" s="3">
        <v>133</v>
      </c>
      <c r="AC28" s="3">
        <v>1976</v>
      </c>
      <c r="AD28" s="3">
        <v>367</v>
      </c>
      <c r="AE28" s="3">
        <v>148</v>
      </c>
      <c r="AF28" s="3">
        <v>219</v>
      </c>
      <c r="AG28" s="3">
        <v>228</v>
      </c>
      <c r="AH28" s="3">
        <v>125</v>
      </c>
      <c r="AI28" s="3">
        <v>103</v>
      </c>
      <c r="AJ28" s="3">
        <v>4738</v>
      </c>
      <c r="AK28" s="3">
        <v>286</v>
      </c>
      <c r="AL28" s="3">
        <v>0</v>
      </c>
      <c r="AM28" s="3">
        <v>286</v>
      </c>
      <c r="AN28" s="3">
        <v>1063</v>
      </c>
      <c r="AO28" s="3">
        <v>116</v>
      </c>
      <c r="AP28" s="3">
        <v>947</v>
      </c>
      <c r="AQ28" s="3">
        <v>1004</v>
      </c>
      <c r="AR28" s="3">
        <v>8</v>
      </c>
      <c r="AS28" s="3">
        <v>996</v>
      </c>
      <c r="AT28" s="3">
        <v>1691</v>
      </c>
      <c r="AU28" s="3">
        <v>128</v>
      </c>
      <c r="AV28" s="3">
        <v>1563</v>
      </c>
      <c r="AW28" s="3">
        <v>325</v>
      </c>
      <c r="AX28" s="3">
        <v>70</v>
      </c>
      <c r="AY28" s="3">
        <v>255</v>
      </c>
      <c r="AZ28" s="3">
        <v>369</v>
      </c>
      <c r="BA28" s="3">
        <v>150</v>
      </c>
      <c r="BB28" s="3">
        <v>219</v>
      </c>
    </row>
    <row r="29" spans="1:54" x14ac:dyDescent="0.25">
      <c r="A29" t="s">
        <v>40</v>
      </c>
      <c r="B29" t="s">
        <v>41</v>
      </c>
      <c r="C29" s="3">
        <f t="shared" si="0"/>
        <v>341</v>
      </c>
      <c r="D29" s="3">
        <f t="shared" si="1"/>
        <v>6987</v>
      </c>
      <c r="E29" s="9">
        <f t="shared" si="2"/>
        <v>4.8804923429225704E-2</v>
      </c>
      <c r="F29">
        <f t="shared" si="9"/>
        <v>89</v>
      </c>
      <c r="G29" s="3">
        <f t="shared" si="3"/>
        <v>585</v>
      </c>
      <c r="H29" s="3">
        <f t="shared" si="4"/>
        <v>1806</v>
      </c>
      <c r="I29" s="9">
        <f t="shared" si="5"/>
        <v>0.32392026578073091</v>
      </c>
      <c r="J29">
        <f t="shared" si="10"/>
        <v>68</v>
      </c>
      <c r="K29" s="3">
        <f t="shared" si="6"/>
        <v>926</v>
      </c>
      <c r="L29" s="3">
        <f t="shared" si="7"/>
        <v>8793</v>
      </c>
      <c r="M29" s="9">
        <f t="shared" si="8"/>
        <v>0.10531104287501422</v>
      </c>
      <c r="N29">
        <f t="shared" si="11"/>
        <v>85</v>
      </c>
      <c r="P29" s="3">
        <v>8793</v>
      </c>
      <c r="Q29" s="3">
        <v>4406</v>
      </c>
      <c r="R29" s="3">
        <v>258</v>
      </c>
      <c r="S29" s="3">
        <v>0</v>
      </c>
      <c r="T29" s="3">
        <v>258</v>
      </c>
      <c r="U29" s="3">
        <v>801</v>
      </c>
      <c r="V29" s="3">
        <v>51</v>
      </c>
      <c r="W29" s="3">
        <v>750</v>
      </c>
      <c r="X29" s="3">
        <v>812</v>
      </c>
      <c r="Y29" s="3">
        <v>38</v>
      </c>
      <c r="Z29" s="3">
        <v>774</v>
      </c>
      <c r="AA29" s="3">
        <v>1712</v>
      </c>
      <c r="AB29" s="3">
        <v>104</v>
      </c>
      <c r="AC29" s="3">
        <v>1608</v>
      </c>
      <c r="AD29" s="3">
        <v>443</v>
      </c>
      <c r="AE29" s="3">
        <v>107</v>
      </c>
      <c r="AF29" s="3">
        <v>336</v>
      </c>
      <c r="AG29" s="3">
        <v>380</v>
      </c>
      <c r="AH29" s="3">
        <v>159</v>
      </c>
      <c r="AI29" s="3">
        <v>221</v>
      </c>
      <c r="AJ29" s="3">
        <v>4387</v>
      </c>
      <c r="AK29" s="3">
        <v>298</v>
      </c>
      <c r="AL29" s="3">
        <v>0</v>
      </c>
      <c r="AM29" s="3">
        <v>298</v>
      </c>
      <c r="AN29" s="3">
        <v>845</v>
      </c>
      <c r="AO29" s="3">
        <v>38</v>
      </c>
      <c r="AP29" s="3">
        <v>807</v>
      </c>
      <c r="AQ29" s="3">
        <v>757</v>
      </c>
      <c r="AR29" s="3">
        <v>21</v>
      </c>
      <c r="AS29" s="3">
        <v>736</v>
      </c>
      <c r="AT29" s="3">
        <v>1504</v>
      </c>
      <c r="AU29" s="3">
        <v>89</v>
      </c>
      <c r="AV29" s="3">
        <v>1415</v>
      </c>
      <c r="AW29" s="3">
        <v>451</v>
      </c>
      <c r="AX29" s="3">
        <v>68</v>
      </c>
      <c r="AY29" s="3">
        <v>383</v>
      </c>
      <c r="AZ29" s="3">
        <v>532</v>
      </c>
      <c r="BA29" s="3">
        <v>251</v>
      </c>
      <c r="BB29" s="3">
        <v>281</v>
      </c>
    </row>
    <row r="30" spans="1:54" x14ac:dyDescent="0.25">
      <c r="A30" t="s">
        <v>42</v>
      </c>
      <c r="B30" t="s">
        <v>43</v>
      </c>
      <c r="C30" s="3">
        <f t="shared" si="0"/>
        <v>712</v>
      </c>
      <c r="D30" s="3">
        <f t="shared" si="1"/>
        <v>8440</v>
      </c>
      <c r="E30" s="9">
        <f t="shared" si="2"/>
        <v>8.4360189573459712E-2</v>
      </c>
      <c r="F30">
        <f t="shared" si="9"/>
        <v>43</v>
      </c>
      <c r="G30" s="3">
        <f t="shared" si="3"/>
        <v>783</v>
      </c>
      <c r="H30" s="3">
        <f t="shared" si="4"/>
        <v>2273</v>
      </c>
      <c r="I30" s="9">
        <f t="shared" si="5"/>
        <v>0.34447866256049275</v>
      </c>
      <c r="J30">
        <f t="shared" si="10"/>
        <v>53</v>
      </c>
      <c r="K30" s="3">
        <f t="shared" si="6"/>
        <v>1495</v>
      </c>
      <c r="L30" s="3">
        <f t="shared" si="7"/>
        <v>10713</v>
      </c>
      <c r="M30" s="9">
        <f t="shared" si="8"/>
        <v>0.13955007934285449</v>
      </c>
      <c r="N30">
        <f t="shared" si="11"/>
        <v>41</v>
      </c>
      <c r="P30" s="3">
        <v>10713</v>
      </c>
      <c r="Q30" s="3">
        <v>5341</v>
      </c>
      <c r="R30" s="3">
        <v>342</v>
      </c>
      <c r="S30" s="3">
        <v>0</v>
      </c>
      <c r="T30" s="3">
        <v>342</v>
      </c>
      <c r="U30" s="3">
        <v>922</v>
      </c>
      <c r="V30" s="3">
        <v>37</v>
      </c>
      <c r="W30" s="3">
        <v>885</v>
      </c>
      <c r="X30" s="3">
        <v>1009</v>
      </c>
      <c r="Y30" s="3">
        <v>99</v>
      </c>
      <c r="Z30" s="3">
        <v>910</v>
      </c>
      <c r="AA30" s="3">
        <v>2016</v>
      </c>
      <c r="AB30" s="3">
        <v>318</v>
      </c>
      <c r="AC30" s="3">
        <v>1698</v>
      </c>
      <c r="AD30" s="3">
        <v>607</v>
      </c>
      <c r="AE30" s="3">
        <v>212</v>
      </c>
      <c r="AF30" s="3">
        <v>395</v>
      </c>
      <c r="AG30" s="3">
        <v>445</v>
      </c>
      <c r="AH30" s="3">
        <v>209</v>
      </c>
      <c r="AI30" s="3">
        <v>236</v>
      </c>
      <c r="AJ30" s="3">
        <v>5372</v>
      </c>
      <c r="AK30" s="3">
        <v>341</v>
      </c>
      <c r="AL30" s="3">
        <v>0</v>
      </c>
      <c r="AM30" s="3">
        <v>341</v>
      </c>
      <c r="AN30" s="3">
        <v>946</v>
      </c>
      <c r="AO30" s="3">
        <v>21</v>
      </c>
      <c r="AP30" s="3">
        <v>925</v>
      </c>
      <c r="AQ30" s="3">
        <v>924</v>
      </c>
      <c r="AR30" s="3">
        <v>21</v>
      </c>
      <c r="AS30" s="3">
        <v>903</v>
      </c>
      <c r="AT30" s="3">
        <v>1940</v>
      </c>
      <c r="AU30" s="3">
        <v>216</v>
      </c>
      <c r="AV30" s="3">
        <v>1724</v>
      </c>
      <c r="AW30" s="3">
        <v>617</v>
      </c>
      <c r="AX30" s="3">
        <v>125</v>
      </c>
      <c r="AY30" s="3">
        <v>492</v>
      </c>
      <c r="AZ30" s="3">
        <v>604</v>
      </c>
      <c r="BA30" s="3">
        <v>237</v>
      </c>
      <c r="BB30" s="3">
        <v>367</v>
      </c>
    </row>
    <row r="31" spans="1:54" x14ac:dyDescent="0.25">
      <c r="A31" t="s">
        <v>44</v>
      </c>
      <c r="B31" t="s">
        <v>45</v>
      </c>
      <c r="C31" s="3">
        <f t="shared" si="0"/>
        <v>1389</v>
      </c>
      <c r="D31" s="3">
        <f t="shared" si="1"/>
        <v>17388</v>
      </c>
      <c r="E31" s="9">
        <f t="shared" si="2"/>
        <v>7.9882677708764671E-2</v>
      </c>
      <c r="F31">
        <f t="shared" si="9"/>
        <v>50</v>
      </c>
      <c r="G31" s="3">
        <f t="shared" si="3"/>
        <v>873</v>
      </c>
      <c r="H31" s="3">
        <f t="shared" si="4"/>
        <v>2574</v>
      </c>
      <c r="I31" s="9">
        <f t="shared" si="5"/>
        <v>0.33916083916083917</v>
      </c>
      <c r="J31">
        <f t="shared" si="10"/>
        <v>60</v>
      </c>
      <c r="K31" s="3">
        <f t="shared" si="6"/>
        <v>2262</v>
      </c>
      <c r="L31" s="3">
        <f t="shared" si="7"/>
        <v>19962</v>
      </c>
      <c r="M31" s="9">
        <f t="shared" si="8"/>
        <v>0.11331529906822964</v>
      </c>
      <c r="N31">
        <f t="shared" si="11"/>
        <v>78</v>
      </c>
      <c r="P31" s="3">
        <v>19962</v>
      </c>
      <c r="Q31" s="3">
        <v>10041</v>
      </c>
      <c r="R31" s="3">
        <v>861</v>
      </c>
      <c r="S31" s="3">
        <v>109</v>
      </c>
      <c r="T31" s="3">
        <v>752</v>
      </c>
      <c r="U31" s="3">
        <v>2210</v>
      </c>
      <c r="V31" s="3">
        <v>83</v>
      </c>
      <c r="W31" s="3">
        <v>2127</v>
      </c>
      <c r="X31" s="3">
        <v>2317</v>
      </c>
      <c r="Y31" s="3">
        <v>33</v>
      </c>
      <c r="Z31" s="3">
        <v>2284</v>
      </c>
      <c r="AA31" s="3">
        <v>3406</v>
      </c>
      <c r="AB31" s="3">
        <v>527</v>
      </c>
      <c r="AC31" s="3">
        <v>2879</v>
      </c>
      <c r="AD31" s="3">
        <v>811</v>
      </c>
      <c r="AE31" s="3">
        <v>273</v>
      </c>
      <c r="AF31" s="3">
        <v>538</v>
      </c>
      <c r="AG31" s="3">
        <v>436</v>
      </c>
      <c r="AH31" s="3">
        <v>227</v>
      </c>
      <c r="AI31" s="3">
        <v>209</v>
      </c>
      <c r="AJ31" s="3">
        <v>9921</v>
      </c>
      <c r="AK31" s="3">
        <v>877</v>
      </c>
      <c r="AL31" s="3">
        <v>6</v>
      </c>
      <c r="AM31" s="3">
        <v>871</v>
      </c>
      <c r="AN31" s="3">
        <v>1914</v>
      </c>
      <c r="AO31" s="3">
        <v>42</v>
      </c>
      <c r="AP31" s="3">
        <v>1872</v>
      </c>
      <c r="AQ31" s="3">
        <v>2336</v>
      </c>
      <c r="AR31" s="3">
        <v>224</v>
      </c>
      <c r="AS31" s="3">
        <v>2112</v>
      </c>
      <c r="AT31" s="3">
        <v>3467</v>
      </c>
      <c r="AU31" s="3">
        <v>365</v>
      </c>
      <c r="AV31" s="3">
        <v>3102</v>
      </c>
      <c r="AW31" s="3">
        <v>777</v>
      </c>
      <c r="AX31" s="3">
        <v>131</v>
      </c>
      <c r="AY31" s="3">
        <v>646</v>
      </c>
      <c r="AZ31" s="3">
        <v>550</v>
      </c>
      <c r="BA31" s="3">
        <v>242</v>
      </c>
      <c r="BB31" s="3">
        <v>308</v>
      </c>
    </row>
    <row r="32" spans="1:54" x14ac:dyDescent="0.25">
      <c r="A32" t="s">
        <v>46</v>
      </c>
      <c r="B32" t="s">
        <v>47</v>
      </c>
      <c r="C32" s="3">
        <f t="shared" si="0"/>
        <v>630</v>
      </c>
      <c r="D32" s="3">
        <f t="shared" si="1"/>
        <v>7174</v>
      </c>
      <c r="E32" s="9">
        <f t="shared" si="2"/>
        <v>8.7817117368274328E-2</v>
      </c>
      <c r="F32">
        <f t="shared" si="9"/>
        <v>37</v>
      </c>
      <c r="G32" s="3">
        <f t="shared" si="3"/>
        <v>488</v>
      </c>
      <c r="H32" s="3">
        <f t="shared" si="4"/>
        <v>1563</v>
      </c>
      <c r="I32" s="9">
        <f t="shared" si="5"/>
        <v>0.31222008957133718</v>
      </c>
      <c r="J32">
        <f t="shared" si="10"/>
        <v>77</v>
      </c>
      <c r="K32" s="3">
        <f t="shared" si="6"/>
        <v>1118</v>
      </c>
      <c r="L32" s="3">
        <f t="shared" si="7"/>
        <v>8737</v>
      </c>
      <c r="M32" s="9">
        <f t="shared" si="8"/>
        <v>0.12796154286368319</v>
      </c>
      <c r="N32">
        <f t="shared" si="11"/>
        <v>59</v>
      </c>
      <c r="P32" s="3">
        <v>8737</v>
      </c>
      <c r="Q32" s="3">
        <v>4223</v>
      </c>
      <c r="R32" s="3">
        <v>251</v>
      </c>
      <c r="S32" s="3">
        <v>39</v>
      </c>
      <c r="T32" s="3">
        <v>212</v>
      </c>
      <c r="U32" s="3">
        <v>547</v>
      </c>
      <c r="V32" s="3">
        <v>24</v>
      </c>
      <c r="W32" s="3">
        <v>523</v>
      </c>
      <c r="X32" s="3">
        <v>1259</v>
      </c>
      <c r="Y32" s="3">
        <v>164</v>
      </c>
      <c r="Z32" s="3">
        <v>1095</v>
      </c>
      <c r="AA32" s="3">
        <v>1461</v>
      </c>
      <c r="AB32" s="3">
        <v>148</v>
      </c>
      <c r="AC32" s="3">
        <v>1313</v>
      </c>
      <c r="AD32" s="3">
        <v>372</v>
      </c>
      <c r="AE32" s="3">
        <v>89</v>
      </c>
      <c r="AF32" s="3">
        <v>283</v>
      </c>
      <c r="AG32" s="3">
        <v>333</v>
      </c>
      <c r="AH32" s="3">
        <v>180</v>
      </c>
      <c r="AI32" s="3">
        <v>153</v>
      </c>
      <c r="AJ32" s="3">
        <v>4514</v>
      </c>
      <c r="AK32" s="3">
        <v>197</v>
      </c>
      <c r="AL32" s="3">
        <v>13</v>
      </c>
      <c r="AM32" s="3">
        <v>184</v>
      </c>
      <c r="AN32" s="3">
        <v>581</v>
      </c>
      <c r="AO32" s="3">
        <v>39</v>
      </c>
      <c r="AP32" s="3">
        <v>542</v>
      </c>
      <c r="AQ32" s="3">
        <v>1561</v>
      </c>
      <c r="AR32" s="3">
        <v>52</v>
      </c>
      <c r="AS32" s="3">
        <v>1509</v>
      </c>
      <c r="AT32" s="3">
        <v>1317</v>
      </c>
      <c r="AU32" s="3">
        <v>151</v>
      </c>
      <c r="AV32" s="3">
        <v>1166</v>
      </c>
      <c r="AW32" s="3">
        <v>439</v>
      </c>
      <c r="AX32" s="3">
        <v>72</v>
      </c>
      <c r="AY32" s="3">
        <v>367</v>
      </c>
      <c r="AZ32" s="3">
        <v>419</v>
      </c>
      <c r="BA32" s="3">
        <v>147</v>
      </c>
      <c r="BB32" s="3">
        <v>272</v>
      </c>
    </row>
    <row r="33" spans="1:54" x14ac:dyDescent="0.25">
      <c r="A33" t="s">
        <v>48</v>
      </c>
      <c r="B33" t="s">
        <v>49</v>
      </c>
      <c r="C33" s="3">
        <f t="shared" si="0"/>
        <v>1724</v>
      </c>
      <c r="D33" s="3">
        <f t="shared" si="1"/>
        <v>19928</v>
      </c>
      <c r="E33" s="9">
        <f t="shared" si="2"/>
        <v>8.6511441188277804E-2</v>
      </c>
      <c r="F33">
        <f t="shared" si="9"/>
        <v>41</v>
      </c>
      <c r="G33" s="3">
        <f t="shared" si="3"/>
        <v>1439</v>
      </c>
      <c r="H33" s="3">
        <f t="shared" si="4"/>
        <v>3534</v>
      </c>
      <c r="I33" s="9">
        <f t="shared" si="5"/>
        <v>0.40718732314657613</v>
      </c>
      <c r="J33">
        <f t="shared" si="10"/>
        <v>7</v>
      </c>
      <c r="K33" s="3">
        <f t="shared" si="6"/>
        <v>3163</v>
      </c>
      <c r="L33" s="3">
        <f t="shared" si="7"/>
        <v>23462</v>
      </c>
      <c r="M33" s="9">
        <f t="shared" si="8"/>
        <v>0.13481374136902224</v>
      </c>
      <c r="N33">
        <f t="shared" si="11"/>
        <v>48</v>
      </c>
      <c r="P33" s="3">
        <v>23462</v>
      </c>
      <c r="Q33" s="3">
        <v>12121</v>
      </c>
      <c r="R33" s="3">
        <v>1008</v>
      </c>
      <c r="S33" s="3">
        <v>7</v>
      </c>
      <c r="T33" s="3">
        <v>1001</v>
      </c>
      <c r="U33" s="3">
        <v>2320</v>
      </c>
      <c r="V33" s="3">
        <v>87</v>
      </c>
      <c r="W33" s="3">
        <v>2233</v>
      </c>
      <c r="X33" s="3">
        <v>2676</v>
      </c>
      <c r="Y33" s="3">
        <v>104</v>
      </c>
      <c r="Z33" s="3">
        <v>2572</v>
      </c>
      <c r="AA33" s="3">
        <v>4476</v>
      </c>
      <c r="AB33" s="3">
        <v>684</v>
      </c>
      <c r="AC33" s="3">
        <v>3792</v>
      </c>
      <c r="AD33" s="3">
        <v>1003</v>
      </c>
      <c r="AE33" s="3">
        <v>308</v>
      </c>
      <c r="AF33" s="3">
        <v>695</v>
      </c>
      <c r="AG33" s="3">
        <v>638</v>
      </c>
      <c r="AH33" s="3">
        <v>401</v>
      </c>
      <c r="AI33" s="3">
        <v>237</v>
      </c>
      <c r="AJ33" s="3">
        <v>11341</v>
      </c>
      <c r="AK33" s="3">
        <v>1023</v>
      </c>
      <c r="AL33" s="3">
        <v>4</v>
      </c>
      <c r="AM33" s="3">
        <v>1019</v>
      </c>
      <c r="AN33" s="3">
        <v>2147</v>
      </c>
      <c r="AO33" s="3">
        <v>101</v>
      </c>
      <c r="AP33" s="3">
        <v>2046</v>
      </c>
      <c r="AQ33" s="3">
        <v>2331</v>
      </c>
      <c r="AR33" s="3">
        <v>203</v>
      </c>
      <c r="AS33" s="3">
        <v>2128</v>
      </c>
      <c r="AT33" s="3">
        <v>3947</v>
      </c>
      <c r="AU33" s="3">
        <v>534</v>
      </c>
      <c r="AV33" s="3">
        <v>3413</v>
      </c>
      <c r="AW33" s="3">
        <v>1001</v>
      </c>
      <c r="AX33" s="3">
        <v>219</v>
      </c>
      <c r="AY33" s="3">
        <v>782</v>
      </c>
      <c r="AZ33" s="3">
        <v>892</v>
      </c>
      <c r="BA33" s="3">
        <v>511</v>
      </c>
      <c r="BB33" s="3">
        <v>381</v>
      </c>
    </row>
    <row r="34" spans="1:54" x14ac:dyDescent="0.25">
      <c r="A34" t="s">
        <v>50</v>
      </c>
      <c r="B34" t="s">
        <v>51</v>
      </c>
      <c r="C34" s="3">
        <f t="shared" si="0"/>
        <v>153</v>
      </c>
      <c r="D34" s="3">
        <f t="shared" si="1"/>
        <v>1401</v>
      </c>
      <c r="E34" s="9">
        <f t="shared" si="2"/>
        <v>0.10920770877944326</v>
      </c>
      <c r="F34">
        <f t="shared" si="9"/>
        <v>9</v>
      </c>
      <c r="G34" s="3">
        <f t="shared" si="3"/>
        <v>143</v>
      </c>
      <c r="H34" s="3">
        <f t="shared" si="4"/>
        <v>416</v>
      </c>
      <c r="I34" s="9">
        <f t="shared" si="5"/>
        <v>0.34375</v>
      </c>
      <c r="J34">
        <f t="shared" si="10"/>
        <v>55</v>
      </c>
      <c r="K34" s="3">
        <f t="shared" si="6"/>
        <v>296</v>
      </c>
      <c r="L34" s="3">
        <f t="shared" si="7"/>
        <v>1817</v>
      </c>
      <c r="M34" s="9">
        <f t="shared" si="8"/>
        <v>0.16290588882773804</v>
      </c>
      <c r="N34">
        <f t="shared" si="11"/>
        <v>15</v>
      </c>
      <c r="P34" s="3">
        <v>1817</v>
      </c>
      <c r="Q34" s="3">
        <v>872</v>
      </c>
      <c r="R34" s="3">
        <v>49</v>
      </c>
      <c r="S34" s="3">
        <v>0</v>
      </c>
      <c r="T34" s="3">
        <v>49</v>
      </c>
      <c r="U34" s="3">
        <v>124</v>
      </c>
      <c r="V34" s="3">
        <v>5</v>
      </c>
      <c r="W34" s="3">
        <v>119</v>
      </c>
      <c r="X34" s="3">
        <v>146</v>
      </c>
      <c r="Y34" s="3">
        <v>17</v>
      </c>
      <c r="Z34" s="3">
        <v>129</v>
      </c>
      <c r="AA34" s="3">
        <v>377</v>
      </c>
      <c r="AB34" s="3">
        <v>69</v>
      </c>
      <c r="AC34" s="3">
        <v>308</v>
      </c>
      <c r="AD34" s="3">
        <v>97</v>
      </c>
      <c r="AE34" s="3">
        <v>25</v>
      </c>
      <c r="AF34" s="3">
        <v>72</v>
      </c>
      <c r="AG34" s="3">
        <v>79</v>
      </c>
      <c r="AH34" s="3">
        <v>36</v>
      </c>
      <c r="AI34" s="3">
        <v>43</v>
      </c>
      <c r="AJ34" s="3">
        <v>945</v>
      </c>
      <c r="AK34" s="3">
        <v>56</v>
      </c>
      <c r="AL34" s="3">
        <v>0</v>
      </c>
      <c r="AM34" s="3">
        <v>56</v>
      </c>
      <c r="AN34" s="3">
        <v>130</v>
      </c>
      <c r="AO34" s="3">
        <v>0</v>
      </c>
      <c r="AP34" s="3">
        <v>130</v>
      </c>
      <c r="AQ34" s="3">
        <v>180</v>
      </c>
      <c r="AR34" s="3">
        <v>25</v>
      </c>
      <c r="AS34" s="3">
        <v>155</v>
      </c>
      <c r="AT34" s="3">
        <v>339</v>
      </c>
      <c r="AU34" s="3">
        <v>37</v>
      </c>
      <c r="AV34" s="3">
        <v>302</v>
      </c>
      <c r="AW34" s="3">
        <v>123</v>
      </c>
      <c r="AX34" s="3">
        <v>31</v>
      </c>
      <c r="AY34" s="3">
        <v>92</v>
      </c>
      <c r="AZ34" s="3">
        <v>117</v>
      </c>
      <c r="BA34" s="3">
        <v>51</v>
      </c>
      <c r="BB34" s="3">
        <v>66</v>
      </c>
    </row>
    <row r="35" spans="1:54" x14ac:dyDescent="0.25">
      <c r="A35" t="s">
        <v>52</v>
      </c>
      <c r="B35" t="s">
        <v>53</v>
      </c>
      <c r="C35" s="3">
        <f t="shared" si="0"/>
        <v>290</v>
      </c>
      <c r="D35" s="3">
        <f t="shared" si="1"/>
        <v>4548</v>
      </c>
      <c r="E35" s="9">
        <f t="shared" si="2"/>
        <v>6.3764291996481967E-2</v>
      </c>
      <c r="F35">
        <f t="shared" si="9"/>
        <v>74</v>
      </c>
      <c r="G35" s="3">
        <f t="shared" si="3"/>
        <v>425</v>
      </c>
      <c r="H35" s="3">
        <f t="shared" si="4"/>
        <v>1083</v>
      </c>
      <c r="I35" s="9">
        <f t="shared" si="5"/>
        <v>0.39242843951985223</v>
      </c>
      <c r="J35">
        <f t="shared" si="10"/>
        <v>15</v>
      </c>
      <c r="K35" s="3">
        <f t="shared" si="6"/>
        <v>715</v>
      </c>
      <c r="L35" s="3">
        <f t="shared" si="7"/>
        <v>5631</v>
      </c>
      <c r="M35" s="9">
        <f t="shared" si="8"/>
        <v>0.12697567039602203</v>
      </c>
      <c r="N35">
        <f t="shared" si="11"/>
        <v>61</v>
      </c>
      <c r="P35" s="3">
        <v>5631</v>
      </c>
      <c r="Q35" s="3">
        <v>2857</v>
      </c>
      <c r="R35" s="3">
        <v>175</v>
      </c>
      <c r="S35" s="3">
        <v>0</v>
      </c>
      <c r="T35" s="3">
        <v>175</v>
      </c>
      <c r="U35" s="3">
        <v>595</v>
      </c>
      <c r="V35" s="3">
        <v>43</v>
      </c>
      <c r="W35" s="3">
        <v>552</v>
      </c>
      <c r="X35" s="3">
        <v>528</v>
      </c>
      <c r="Y35" s="3">
        <v>16</v>
      </c>
      <c r="Z35" s="3">
        <v>512</v>
      </c>
      <c r="AA35" s="3">
        <v>1058</v>
      </c>
      <c r="AB35" s="3">
        <v>117</v>
      </c>
      <c r="AC35" s="3">
        <v>941</v>
      </c>
      <c r="AD35" s="3">
        <v>323</v>
      </c>
      <c r="AE35" s="3">
        <v>114</v>
      </c>
      <c r="AF35" s="3">
        <v>209</v>
      </c>
      <c r="AG35" s="3">
        <v>178</v>
      </c>
      <c r="AH35" s="3">
        <v>109</v>
      </c>
      <c r="AI35" s="3">
        <v>69</v>
      </c>
      <c r="AJ35" s="3">
        <v>2774</v>
      </c>
      <c r="AK35" s="3">
        <v>223</v>
      </c>
      <c r="AL35" s="3">
        <v>0</v>
      </c>
      <c r="AM35" s="3">
        <v>223</v>
      </c>
      <c r="AN35" s="3">
        <v>434</v>
      </c>
      <c r="AO35" s="3">
        <v>1</v>
      </c>
      <c r="AP35" s="3">
        <v>433</v>
      </c>
      <c r="AQ35" s="3">
        <v>474</v>
      </c>
      <c r="AR35" s="3">
        <v>2</v>
      </c>
      <c r="AS35" s="3">
        <v>472</v>
      </c>
      <c r="AT35" s="3">
        <v>1061</v>
      </c>
      <c r="AU35" s="3">
        <v>111</v>
      </c>
      <c r="AV35" s="3">
        <v>950</v>
      </c>
      <c r="AW35" s="3">
        <v>309</v>
      </c>
      <c r="AX35" s="3">
        <v>65</v>
      </c>
      <c r="AY35" s="3">
        <v>244</v>
      </c>
      <c r="AZ35" s="3">
        <v>273</v>
      </c>
      <c r="BA35" s="3">
        <v>137</v>
      </c>
      <c r="BB35" s="3">
        <v>136</v>
      </c>
    </row>
    <row r="36" spans="1:54" x14ac:dyDescent="0.25">
      <c r="A36" t="s">
        <v>54</v>
      </c>
      <c r="B36" t="s">
        <v>55</v>
      </c>
      <c r="C36" s="3">
        <f t="shared" si="0"/>
        <v>2600</v>
      </c>
      <c r="D36" s="3">
        <f t="shared" si="1"/>
        <v>29632</v>
      </c>
      <c r="E36" s="9">
        <f t="shared" si="2"/>
        <v>8.7742980561555078E-2</v>
      </c>
      <c r="F36">
        <f t="shared" si="9"/>
        <v>38</v>
      </c>
      <c r="G36" s="3">
        <f t="shared" si="3"/>
        <v>2217</v>
      </c>
      <c r="H36" s="3">
        <f t="shared" si="4"/>
        <v>6471</v>
      </c>
      <c r="I36" s="9">
        <f t="shared" si="5"/>
        <v>0.3426054705609643</v>
      </c>
      <c r="J36">
        <f t="shared" si="10"/>
        <v>57</v>
      </c>
      <c r="K36" s="3">
        <f t="shared" si="6"/>
        <v>4817</v>
      </c>
      <c r="L36" s="3">
        <f t="shared" si="7"/>
        <v>36103</v>
      </c>
      <c r="M36" s="9">
        <f t="shared" si="8"/>
        <v>0.13342381519541313</v>
      </c>
      <c r="N36">
        <f t="shared" si="11"/>
        <v>50</v>
      </c>
      <c r="P36" s="3">
        <v>36103</v>
      </c>
      <c r="Q36" s="3">
        <v>17855</v>
      </c>
      <c r="R36" s="3">
        <v>1343</v>
      </c>
      <c r="S36" s="3">
        <v>0</v>
      </c>
      <c r="T36" s="3">
        <v>1343</v>
      </c>
      <c r="U36" s="3">
        <v>3144</v>
      </c>
      <c r="V36" s="3">
        <v>337</v>
      </c>
      <c r="W36" s="3">
        <v>2807</v>
      </c>
      <c r="X36" s="3">
        <v>3755</v>
      </c>
      <c r="Y36" s="3">
        <v>171</v>
      </c>
      <c r="Z36" s="3">
        <v>3584</v>
      </c>
      <c r="AA36" s="3">
        <v>6723</v>
      </c>
      <c r="AB36" s="3">
        <v>875</v>
      </c>
      <c r="AC36" s="3">
        <v>5848</v>
      </c>
      <c r="AD36" s="3">
        <v>1636</v>
      </c>
      <c r="AE36" s="3">
        <v>442</v>
      </c>
      <c r="AF36" s="3">
        <v>1194</v>
      </c>
      <c r="AG36" s="3">
        <v>1254</v>
      </c>
      <c r="AH36" s="3">
        <v>556</v>
      </c>
      <c r="AI36" s="3">
        <v>698</v>
      </c>
      <c r="AJ36" s="3">
        <v>18248</v>
      </c>
      <c r="AK36" s="3">
        <v>1136</v>
      </c>
      <c r="AL36" s="3">
        <v>0</v>
      </c>
      <c r="AM36" s="3">
        <v>1136</v>
      </c>
      <c r="AN36" s="3">
        <v>3132</v>
      </c>
      <c r="AO36" s="3">
        <v>129</v>
      </c>
      <c r="AP36" s="3">
        <v>3003</v>
      </c>
      <c r="AQ36" s="3">
        <v>3770</v>
      </c>
      <c r="AR36" s="3">
        <v>261</v>
      </c>
      <c r="AS36" s="3">
        <v>3509</v>
      </c>
      <c r="AT36" s="3">
        <v>6629</v>
      </c>
      <c r="AU36" s="3">
        <v>827</v>
      </c>
      <c r="AV36" s="3">
        <v>5802</v>
      </c>
      <c r="AW36" s="3">
        <v>1940</v>
      </c>
      <c r="AX36" s="3">
        <v>561</v>
      </c>
      <c r="AY36" s="3">
        <v>1379</v>
      </c>
      <c r="AZ36" s="3">
        <v>1641</v>
      </c>
      <c r="BA36" s="3">
        <v>658</v>
      </c>
      <c r="BB36" s="3">
        <v>983</v>
      </c>
    </row>
    <row r="37" spans="1:54" x14ac:dyDescent="0.25">
      <c r="A37" t="s">
        <v>56</v>
      </c>
      <c r="B37" t="s">
        <v>57</v>
      </c>
      <c r="C37" s="3">
        <f t="shared" si="0"/>
        <v>36295</v>
      </c>
      <c r="D37" s="3">
        <f t="shared" si="1"/>
        <v>484877</v>
      </c>
      <c r="E37" s="9">
        <f t="shared" si="2"/>
        <v>7.4854035147057907E-2</v>
      </c>
      <c r="F37">
        <f t="shared" si="9"/>
        <v>55</v>
      </c>
      <c r="G37" s="3">
        <f t="shared" si="3"/>
        <v>22168</v>
      </c>
      <c r="H37" s="3">
        <f t="shared" si="4"/>
        <v>68682</v>
      </c>
      <c r="I37" s="9">
        <f t="shared" si="5"/>
        <v>0.32276287819224836</v>
      </c>
      <c r="J37">
        <f t="shared" si="10"/>
        <v>70</v>
      </c>
      <c r="K37" s="3">
        <f t="shared" si="6"/>
        <v>58463</v>
      </c>
      <c r="L37" s="3">
        <f t="shared" si="7"/>
        <v>553559</v>
      </c>
      <c r="M37" s="9">
        <f t="shared" si="8"/>
        <v>0.10561295182627325</v>
      </c>
      <c r="N37">
        <f t="shared" si="11"/>
        <v>84</v>
      </c>
      <c r="P37" s="3">
        <v>553559</v>
      </c>
      <c r="Q37" s="3">
        <v>271879</v>
      </c>
      <c r="R37" s="3">
        <v>21658</v>
      </c>
      <c r="S37" s="3">
        <v>50</v>
      </c>
      <c r="T37" s="3">
        <v>21608</v>
      </c>
      <c r="U37" s="3">
        <v>51563</v>
      </c>
      <c r="V37" s="3">
        <v>2847</v>
      </c>
      <c r="W37" s="3">
        <v>48716</v>
      </c>
      <c r="X37" s="3">
        <v>67729</v>
      </c>
      <c r="Y37" s="3">
        <v>4363</v>
      </c>
      <c r="Z37" s="3">
        <v>63366</v>
      </c>
      <c r="AA37" s="3">
        <v>100872</v>
      </c>
      <c r="AB37" s="3">
        <v>11580</v>
      </c>
      <c r="AC37" s="3">
        <v>89292</v>
      </c>
      <c r="AD37" s="3">
        <v>19359</v>
      </c>
      <c r="AE37" s="3">
        <v>4791</v>
      </c>
      <c r="AF37" s="3">
        <v>14568</v>
      </c>
      <c r="AG37" s="3">
        <v>10698</v>
      </c>
      <c r="AH37" s="3">
        <v>4804</v>
      </c>
      <c r="AI37" s="3">
        <v>5894</v>
      </c>
      <c r="AJ37" s="3">
        <v>281680</v>
      </c>
      <c r="AK37" s="3">
        <v>20601</v>
      </c>
      <c r="AL37" s="3">
        <v>157</v>
      </c>
      <c r="AM37" s="3">
        <v>20444</v>
      </c>
      <c r="AN37" s="3">
        <v>49686</v>
      </c>
      <c r="AO37" s="3">
        <v>1592</v>
      </c>
      <c r="AP37" s="3">
        <v>48094</v>
      </c>
      <c r="AQ37" s="3">
        <v>68904</v>
      </c>
      <c r="AR37" s="3">
        <v>4010</v>
      </c>
      <c r="AS37" s="3">
        <v>64894</v>
      </c>
      <c r="AT37" s="3">
        <v>103864</v>
      </c>
      <c r="AU37" s="3">
        <v>11696</v>
      </c>
      <c r="AV37" s="3">
        <v>92168</v>
      </c>
      <c r="AW37" s="3">
        <v>22611</v>
      </c>
      <c r="AX37" s="3">
        <v>4652</v>
      </c>
      <c r="AY37" s="3">
        <v>17959</v>
      </c>
      <c r="AZ37" s="3">
        <v>16014</v>
      </c>
      <c r="BA37" s="3">
        <v>7921</v>
      </c>
      <c r="BB37" s="3">
        <v>8093</v>
      </c>
    </row>
    <row r="38" spans="1:54" x14ac:dyDescent="0.25">
      <c r="A38" t="s">
        <v>58</v>
      </c>
      <c r="B38" t="s">
        <v>59</v>
      </c>
      <c r="C38" s="3">
        <f t="shared" si="0"/>
        <v>117</v>
      </c>
      <c r="D38" s="3">
        <f t="shared" si="1"/>
        <v>1489</v>
      </c>
      <c r="E38" s="9">
        <f t="shared" si="2"/>
        <v>7.8576225654801879E-2</v>
      </c>
      <c r="F38">
        <f t="shared" si="9"/>
        <v>52</v>
      </c>
      <c r="G38" s="3">
        <f t="shared" si="3"/>
        <v>139</v>
      </c>
      <c r="H38" s="3">
        <f t="shared" si="4"/>
        <v>388</v>
      </c>
      <c r="I38" s="9">
        <f t="shared" si="5"/>
        <v>0.35824742268041238</v>
      </c>
      <c r="J38">
        <f t="shared" si="10"/>
        <v>39</v>
      </c>
      <c r="K38" s="3">
        <f t="shared" si="6"/>
        <v>256</v>
      </c>
      <c r="L38" s="3">
        <f t="shared" si="7"/>
        <v>1877</v>
      </c>
      <c r="M38" s="9">
        <f t="shared" si="8"/>
        <v>0.13638785295684602</v>
      </c>
      <c r="N38">
        <f t="shared" si="11"/>
        <v>46</v>
      </c>
      <c r="P38" s="3">
        <v>1877</v>
      </c>
      <c r="Q38" s="3">
        <v>966</v>
      </c>
      <c r="R38" s="3">
        <v>48</v>
      </c>
      <c r="S38" s="3">
        <v>0</v>
      </c>
      <c r="T38" s="3">
        <v>48</v>
      </c>
      <c r="U38" s="3">
        <v>204</v>
      </c>
      <c r="V38" s="3">
        <v>0</v>
      </c>
      <c r="W38" s="3">
        <v>204</v>
      </c>
      <c r="X38" s="3">
        <v>138</v>
      </c>
      <c r="Y38" s="3">
        <v>3</v>
      </c>
      <c r="Z38" s="3">
        <v>135</v>
      </c>
      <c r="AA38" s="3">
        <v>380</v>
      </c>
      <c r="AB38" s="3">
        <v>56</v>
      </c>
      <c r="AC38" s="3">
        <v>324</v>
      </c>
      <c r="AD38" s="3">
        <v>137</v>
      </c>
      <c r="AE38" s="3">
        <v>50</v>
      </c>
      <c r="AF38" s="3">
        <v>87</v>
      </c>
      <c r="AG38" s="3">
        <v>59</v>
      </c>
      <c r="AH38" s="3">
        <v>25</v>
      </c>
      <c r="AI38" s="3">
        <v>34</v>
      </c>
      <c r="AJ38" s="3">
        <v>911</v>
      </c>
      <c r="AK38" s="3">
        <v>81</v>
      </c>
      <c r="AL38" s="3">
        <v>0</v>
      </c>
      <c r="AM38" s="3">
        <v>81</v>
      </c>
      <c r="AN38" s="3">
        <v>125</v>
      </c>
      <c r="AO38" s="3">
        <v>0</v>
      </c>
      <c r="AP38" s="3">
        <v>125</v>
      </c>
      <c r="AQ38" s="3">
        <v>196</v>
      </c>
      <c r="AR38" s="3">
        <v>16</v>
      </c>
      <c r="AS38" s="3">
        <v>180</v>
      </c>
      <c r="AT38" s="3">
        <v>317</v>
      </c>
      <c r="AU38" s="3">
        <v>42</v>
      </c>
      <c r="AV38" s="3">
        <v>275</v>
      </c>
      <c r="AW38" s="3">
        <v>97</v>
      </c>
      <c r="AX38" s="3">
        <v>23</v>
      </c>
      <c r="AY38" s="3">
        <v>74</v>
      </c>
      <c r="AZ38" s="3">
        <v>95</v>
      </c>
      <c r="BA38" s="3">
        <v>41</v>
      </c>
      <c r="BB38" s="3">
        <v>54</v>
      </c>
    </row>
    <row r="39" spans="1:54" x14ac:dyDescent="0.25">
      <c r="A39" t="s">
        <v>60</v>
      </c>
      <c r="B39" t="s">
        <v>61</v>
      </c>
      <c r="C39" s="3">
        <f t="shared" si="0"/>
        <v>308</v>
      </c>
      <c r="D39" s="3">
        <f t="shared" si="1"/>
        <v>4165</v>
      </c>
      <c r="E39" s="9">
        <f t="shared" si="2"/>
        <v>7.3949579831932774E-2</v>
      </c>
      <c r="F39">
        <f t="shared" si="9"/>
        <v>57</v>
      </c>
      <c r="G39" s="3">
        <f t="shared" si="3"/>
        <v>438</v>
      </c>
      <c r="H39" s="3">
        <f t="shared" si="4"/>
        <v>1153</v>
      </c>
      <c r="I39" s="9">
        <f t="shared" si="5"/>
        <v>0.37987857762359062</v>
      </c>
      <c r="J39">
        <f t="shared" si="10"/>
        <v>26</v>
      </c>
      <c r="K39" s="3">
        <f t="shared" si="6"/>
        <v>746</v>
      </c>
      <c r="L39" s="3">
        <f t="shared" si="7"/>
        <v>5318</v>
      </c>
      <c r="M39" s="9">
        <f t="shared" si="8"/>
        <v>0.14027830011282438</v>
      </c>
      <c r="N39">
        <f t="shared" si="11"/>
        <v>40</v>
      </c>
      <c r="P39" s="3">
        <v>5318</v>
      </c>
      <c r="Q39" s="3">
        <v>2698</v>
      </c>
      <c r="R39" s="3">
        <v>143</v>
      </c>
      <c r="S39" s="3">
        <v>0</v>
      </c>
      <c r="T39" s="3">
        <v>143</v>
      </c>
      <c r="U39" s="3">
        <v>398</v>
      </c>
      <c r="V39" s="3">
        <v>12</v>
      </c>
      <c r="W39" s="3">
        <v>386</v>
      </c>
      <c r="X39" s="3">
        <v>493</v>
      </c>
      <c r="Y39" s="3">
        <v>48</v>
      </c>
      <c r="Z39" s="3">
        <v>445</v>
      </c>
      <c r="AA39" s="3">
        <v>1112</v>
      </c>
      <c r="AB39" s="3">
        <v>146</v>
      </c>
      <c r="AC39" s="3">
        <v>966</v>
      </c>
      <c r="AD39" s="3">
        <v>316</v>
      </c>
      <c r="AE39" s="3">
        <v>130</v>
      </c>
      <c r="AF39" s="3">
        <v>186</v>
      </c>
      <c r="AG39" s="3">
        <v>236</v>
      </c>
      <c r="AH39" s="3">
        <v>123</v>
      </c>
      <c r="AI39" s="3">
        <v>113</v>
      </c>
      <c r="AJ39" s="3">
        <v>2620</v>
      </c>
      <c r="AK39" s="3">
        <v>126</v>
      </c>
      <c r="AL39" s="3">
        <v>0</v>
      </c>
      <c r="AM39" s="3">
        <v>126</v>
      </c>
      <c r="AN39" s="3">
        <v>370</v>
      </c>
      <c r="AO39" s="3">
        <v>7</v>
      </c>
      <c r="AP39" s="3">
        <v>363</v>
      </c>
      <c r="AQ39" s="3">
        <v>470</v>
      </c>
      <c r="AR39" s="3">
        <v>2</v>
      </c>
      <c r="AS39" s="3">
        <v>468</v>
      </c>
      <c r="AT39" s="3">
        <v>1053</v>
      </c>
      <c r="AU39" s="3">
        <v>93</v>
      </c>
      <c r="AV39" s="3">
        <v>960</v>
      </c>
      <c r="AW39" s="3">
        <v>336</v>
      </c>
      <c r="AX39" s="3">
        <v>87</v>
      </c>
      <c r="AY39" s="3">
        <v>249</v>
      </c>
      <c r="AZ39" s="3">
        <v>265</v>
      </c>
      <c r="BA39" s="3">
        <v>98</v>
      </c>
      <c r="BB39" s="3">
        <v>167</v>
      </c>
    </row>
    <row r="40" spans="1:54" x14ac:dyDescent="0.25">
      <c r="A40" t="s">
        <v>62</v>
      </c>
      <c r="B40" t="s">
        <v>63</v>
      </c>
      <c r="C40" s="3">
        <f t="shared" si="0"/>
        <v>219</v>
      </c>
      <c r="D40" s="3">
        <f t="shared" si="1"/>
        <v>2173</v>
      </c>
      <c r="E40" s="9">
        <f t="shared" si="2"/>
        <v>0.10078232857800276</v>
      </c>
      <c r="F40">
        <f t="shared" si="9"/>
        <v>16</v>
      </c>
      <c r="G40" s="3">
        <f t="shared" si="3"/>
        <v>274</v>
      </c>
      <c r="H40" s="3">
        <f t="shared" si="4"/>
        <v>751</v>
      </c>
      <c r="I40" s="9">
        <f t="shared" si="5"/>
        <v>0.36484687083888151</v>
      </c>
      <c r="J40">
        <f t="shared" si="10"/>
        <v>34</v>
      </c>
      <c r="K40" s="3">
        <f t="shared" si="6"/>
        <v>493</v>
      </c>
      <c r="L40" s="3">
        <f t="shared" si="7"/>
        <v>2924</v>
      </c>
      <c r="M40" s="9">
        <f t="shared" si="8"/>
        <v>0.16860465116279069</v>
      </c>
      <c r="N40">
        <f t="shared" si="11"/>
        <v>11</v>
      </c>
      <c r="P40" s="3">
        <v>2924</v>
      </c>
      <c r="Q40" s="3">
        <v>1434</v>
      </c>
      <c r="R40" s="3">
        <v>74</v>
      </c>
      <c r="S40" s="3">
        <v>0</v>
      </c>
      <c r="T40" s="3">
        <v>74</v>
      </c>
      <c r="U40" s="3">
        <v>214</v>
      </c>
      <c r="V40" s="3">
        <v>8</v>
      </c>
      <c r="W40" s="3">
        <v>206</v>
      </c>
      <c r="X40" s="3">
        <v>222</v>
      </c>
      <c r="Y40" s="3">
        <v>10</v>
      </c>
      <c r="Z40" s="3">
        <v>212</v>
      </c>
      <c r="AA40" s="3">
        <v>586</v>
      </c>
      <c r="AB40" s="3">
        <v>92</v>
      </c>
      <c r="AC40" s="3">
        <v>494</v>
      </c>
      <c r="AD40" s="3">
        <v>192</v>
      </c>
      <c r="AE40" s="3">
        <v>59</v>
      </c>
      <c r="AF40" s="3">
        <v>133</v>
      </c>
      <c r="AG40" s="3">
        <v>146</v>
      </c>
      <c r="AH40" s="3">
        <v>75</v>
      </c>
      <c r="AI40" s="3">
        <v>71</v>
      </c>
      <c r="AJ40" s="3">
        <v>1490</v>
      </c>
      <c r="AK40" s="3">
        <v>74</v>
      </c>
      <c r="AL40" s="3">
        <v>0</v>
      </c>
      <c r="AM40" s="3">
        <v>74</v>
      </c>
      <c r="AN40" s="3">
        <v>195</v>
      </c>
      <c r="AO40" s="3">
        <v>10</v>
      </c>
      <c r="AP40" s="3">
        <v>185</v>
      </c>
      <c r="AQ40" s="3">
        <v>230</v>
      </c>
      <c r="AR40" s="3">
        <v>14</v>
      </c>
      <c r="AS40" s="3">
        <v>216</v>
      </c>
      <c r="AT40" s="3">
        <v>578</v>
      </c>
      <c r="AU40" s="3">
        <v>85</v>
      </c>
      <c r="AV40" s="3">
        <v>493</v>
      </c>
      <c r="AW40" s="3">
        <v>210</v>
      </c>
      <c r="AX40" s="3">
        <v>56</v>
      </c>
      <c r="AY40" s="3">
        <v>154</v>
      </c>
      <c r="AZ40" s="3">
        <v>203</v>
      </c>
      <c r="BA40" s="3">
        <v>84</v>
      </c>
      <c r="BB40" s="3">
        <v>119</v>
      </c>
    </row>
    <row r="41" spans="1:54" x14ac:dyDescent="0.25">
      <c r="A41" t="s">
        <v>64</v>
      </c>
      <c r="B41" t="s">
        <v>65</v>
      </c>
      <c r="C41" s="3">
        <f t="shared" si="0"/>
        <v>214</v>
      </c>
      <c r="D41" s="3">
        <f t="shared" si="1"/>
        <v>1963</v>
      </c>
      <c r="E41" s="9">
        <f t="shared" si="2"/>
        <v>0.10901681100356597</v>
      </c>
      <c r="F41">
        <f t="shared" si="9"/>
        <v>10</v>
      </c>
      <c r="G41" s="3">
        <f t="shared" si="3"/>
        <v>292</v>
      </c>
      <c r="H41" s="3">
        <f t="shared" si="4"/>
        <v>667</v>
      </c>
      <c r="I41" s="9">
        <f t="shared" si="5"/>
        <v>0.43778110944527737</v>
      </c>
      <c r="J41">
        <f t="shared" si="10"/>
        <v>3</v>
      </c>
      <c r="K41" s="3">
        <f t="shared" si="6"/>
        <v>506</v>
      </c>
      <c r="L41" s="3">
        <f t="shared" si="7"/>
        <v>2630</v>
      </c>
      <c r="M41" s="9">
        <f t="shared" si="8"/>
        <v>0.19239543726235742</v>
      </c>
      <c r="N41">
        <f t="shared" si="11"/>
        <v>2</v>
      </c>
      <c r="P41" s="3">
        <v>2630</v>
      </c>
      <c r="Q41" s="3">
        <v>1339</v>
      </c>
      <c r="R41" s="3">
        <v>65</v>
      </c>
      <c r="S41" s="3">
        <v>0</v>
      </c>
      <c r="T41" s="3">
        <v>65</v>
      </c>
      <c r="U41" s="3">
        <v>215</v>
      </c>
      <c r="V41" s="3">
        <v>7</v>
      </c>
      <c r="W41" s="3">
        <v>208</v>
      </c>
      <c r="X41" s="3">
        <v>270</v>
      </c>
      <c r="Y41" s="3">
        <v>29</v>
      </c>
      <c r="Z41" s="3">
        <v>241</v>
      </c>
      <c r="AA41" s="3">
        <v>464</v>
      </c>
      <c r="AB41" s="3">
        <v>84</v>
      </c>
      <c r="AC41" s="3">
        <v>380</v>
      </c>
      <c r="AD41" s="3">
        <v>173</v>
      </c>
      <c r="AE41" s="3">
        <v>44</v>
      </c>
      <c r="AF41" s="3">
        <v>129</v>
      </c>
      <c r="AG41" s="3">
        <v>152</v>
      </c>
      <c r="AH41" s="3">
        <v>112</v>
      </c>
      <c r="AI41" s="3">
        <v>40</v>
      </c>
      <c r="AJ41" s="3">
        <v>1291</v>
      </c>
      <c r="AK41" s="3">
        <v>64</v>
      </c>
      <c r="AL41" s="3">
        <v>0</v>
      </c>
      <c r="AM41" s="3">
        <v>64</v>
      </c>
      <c r="AN41" s="3">
        <v>174</v>
      </c>
      <c r="AO41" s="3">
        <v>5</v>
      </c>
      <c r="AP41" s="3">
        <v>169</v>
      </c>
      <c r="AQ41" s="3">
        <v>275</v>
      </c>
      <c r="AR41" s="3">
        <v>23</v>
      </c>
      <c r="AS41" s="3">
        <v>252</v>
      </c>
      <c r="AT41" s="3">
        <v>436</v>
      </c>
      <c r="AU41" s="3">
        <v>66</v>
      </c>
      <c r="AV41" s="3">
        <v>370</v>
      </c>
      <c r="AW41" s="3">
        <v>163</v>
      </c>
      <c r="AX41" s="3">
        <v>43</v>
      </c>
      <c r="AY41" s="3">
        <v>120</v>
      </c>
      <c r="AZ41" s="3">
        <v>179</v>
      </c>
      <c r="BA41" s="3">
        <v>93</v>
      </c>
      <c r="BB41" s="3">
        <v>86</v>
      </c>
    </row>
    <row r="42" spans="1:54" x14ac:dyDescent="0.25">
      <c r="A42" t="s">
        <v>66</v>
      </c>
      <c r="B42" t="s">
        <v>67</v>
      </c>
      <c r="C42" s="3">
        <f t="shared" si="0"/>
        <v>432</v>
      </c>
      <c r="D42" s="3">
        <f t="shared" si="1"/>
        <v>3574</v>
      </c>
      <c r="E42" s="9">
        <f t="shared" si="2"/>
        <v>0.1208729714605484</v>
      </c>
      <c r="F42">
        <f t="shared" si="9"/>
        <v>4</v>
      </c>
      <c r="G42" s="3">
        <f t="shared" si="3"/>
        <v>460</v>
      </c>
      <c r="H42" s="3">
        <f t="shared" si="4"/>
        <v>1096</v>
      </c>
      <c r="I42" s="9">
        <f t="shared" si="5"/>
        <v>0.41970802919708028</v>
      </c>
      <c r="J42">
        <f t="shared" si="10"/>
        <v>5</v>
      </c>
      <c r="K42" s="3">
        <f t="shared" si="6"/>
        <v>892</v>
      </c>
      <c r="L42" s="3">
        <f t="shared" si="7"/>
        <v>4670</v>
      </c>
      <c r="M42" s="9">
        <f t="shared" si="8"/>
        <v>0.19100642398286938</v>
      </c>
      <c r="N42">
        <f t="shared" si="11"/>
        <v>3</v>
      </c>
      <c r="P42" s="3">
        <v>4670</v>
      </c>
      <c r="Q42" s="3">
        <v>2325</v>
      </c>
      <c r="R42" s="3">
        <v>145</v>
      </c>
      <c r="S42" s="3">
        <v>0</v>
      </c>
      <c r="T42" s="3">
        <v>145</v>
      </c>
      <c r="U42" s="3">
        <v>385</v>
      </c>
      <c r="V42" s="3">
        <v>17</v>
      </c>
      <c r="W42" s="3">
        <v>368</v>
      </c>
      <c r="X42" s="3">
        <v>391</v>
      </c>
      <c r="Y42" s="3">
        <v>44</v>
      </c>
      <c r="Z42" s="3">
        <v>347</v>
      </c>
      <c r="AA42" s="3">
        <v>911</v>
      </c>
      <c r="AB42" s="3">
        <v>164</v>
      </c>
      <c r="AC42" s="3">
        <v>747</v>
      </c>
      <c r="AD42" s="3">
        <v>286</v>
      </c>
      <c r="AE42" s="3">
        <v>81</v>
      </c>
      <c r="AF42" s="3">
        <v>205</v>
      </c>
      <c r="AG42" s="3">
        <v>207</v>
      </c>
      <c r="AH42" s="3">
        <v>121</v>
      </c>
      <c r="AI42" s="3">
        <v>86</v>
      </c>
      <c r="AJ42" s="3">
        <v>2345</v>
      </c>
      <c r="AK42" s="3">
        <v>135</v>
      </c>
      <c r="AL42" s="3">
        <v>0</v>
      </c>
      <c r="AM42" s="3">
        <v>135</v>
      </c>
      <c r="AN42" s="3">
        <v>393</v>
      </c>
      <c r="AO42" s="3">
        <v>49</v>
      </c>
      <c r="AP42" s="3">
        <v>344</v>
      </c>
      <c r="AQ42" s="3">
        <v>364</v>
      </c>
      <c r="AR42" s="3">
        <v>31</v>
      </c>
      <c r="AS42" s="3">
        <v>333</v>
      </c>
      <c r="AT42" s="3">
        <v>850</v>
      </c>
      <c r="AU42" s="3">
        <v>127</v>
      </c>
      <c r="AV42" s="3">
        <v>723</v>
      </c>
      <c r="AW42" s="3">
        <v>331</v>
      </c>
      <c r="AX42" s="3">
        <v>100</v>
      </c>
      <c r="AY42" s="3">
        <v>231</v>
      </c>
      <c r="AZ42" s="3">
        <v>272</v>
      </c>
      <c r="BA42" s="3">
        <v>158</v>
      </c>
      <c r="BB42" s="3">
        <v>114</v>
      </c>
    </row>
    <row r="43" spans="1:54" x14ac:dyDescent="0.25">
      <c r="A43" t="s">
        <v>68</v>
      </c>
      <c r="B43" t="s">
        <v>69</v>
      </c>
      <c r="C43" s="3">
        <f t="shared" si="0"/>
        <v>1844</v>
      </c>
      <c r="D43" s="3">
        <f t="shared" si="1"/>
        <v>17141</v>
      </c>
      <c r="E43" s="9">
        <f t="shared" si="2"/>
        <v>0.10757832098477335</v>
      </c>
      <c r="F43">
        <f t="shared" si="9"/>
        <v>11</v>
      </c>
      <c r="G43" s="3">
        <f t="shared" si="3"/>
        <v>1475</v>
      </c>
      <c r="H43" s="3">
        <f t="shared" si="4"/>
        <v>4143</v>
      </c>
      <c r="I43" s="9">
        <f t="shared" si="5"/>
        <v>0.35602220613082308</v>
      </c>
      <c r="J43">
        <f t="shared" si="10"/>
        <v>40</v>
      </c>
      <c r="K43" s="3">
        <f t="shared" si="6"/>
        <v>3319</v>
      </c>
      <c r="L43" s="3">
        <f t="shared" si="7"/>
        <v>21284</v>
      </c>
      <c r="M43" s="9">
        <f t="shared" si="8"/>
        <v>0.15593873332080435</v>
      </c>
      <c r="N43">
        <f t="shared" si="11"/>
        <v>22</v>
      </c>
      <c r="P43" s="3">
        <v>21284</v>
      </c>
      <c r="Q43" s="3">
        <v>10769</v>
      </c>
      <c r="R43" s="3">
        <v>677</v>
      </c>
      <c r="S43" s="3">
        <v>0</v>
      </c>
      <c r="T43" s="3">
        <v>677</v>
      </c>
      <c r="U43" s="3">
        <v>1938</v>
      </c>
      <c r="V43" s="3">
        <v>126</v>
      </c>
      <c r="W43" s="3">
        <v>1812</v>
      </c>
      <c r="X43" s="3">
        <v>1907</v>
      </c>
      <c r="Y43" s="3">
        <v>200</v>
      </c>
      <c r="Z43" s="3">
        <v>1707</v>
      </c>
      <c r="AA43" s="3">
        <v>4293</v>
      </c>
      <c r="AB43" s="3">
        <v>716</v>
      </c>
      <c r="AC43" s="3">
        <v>3577</v>
      </c>
      <c r="AD43" s="3">
        <v>1104</v>
      </c>
      <c r="AE43" s="3">
        <v>333</v>
      </c>
      <c r="AF43" s="3">
        <v>771</v>
      </c>
      <c r="AG43" s="3">
        <v>850</v>
      </c>
      <c r="AH43" s="3">
        <v>430</v>
      </c>
      <c r="AI43" s="3">
        <v>420</v>
      </c>
      <c r="AJ43" s="3">
        <v>10515</v>
      </c>
      <c r="AK43" s="3">
        <v>570</v>
      </c>
      <c r="AL43" s="3">
        <v>5</v>
      </c>
      <c r="AM43" s="3">
        <v>565</v>
      </c>
      <c r="AN43" s="3">
        <v>1698</v>
      </c>
      <c r="AO43" s="3">
        <v>54</v>
      </c>
      <c r="AP43" s="3">
        <v>1644</v>
      </c>
      <c r="AQ43" s="3">
        <v>1815</v>
      </c>
      <c r="AR43" s="3">
        <v>84</v>
      </c>
      <c r="AS43" s="3">
        <v>1731</v>
      </c>
      <c r="AT43" s="3">
        <v>4243</v>
      </c>
      <c r="AU43" s="3">
        <v>659</v>
      </c>
      <c r="AV43" s="3">
        <v>3584</v>
      </c>
      <c r="AW43" s="3">
        <v>1073</v>
      </c>
      <c r="AX43" s="3">
        <v>254</v>
      </c>
      <c r="AY43" s="3">
        <v>819</v>
      </c>
      <c r="AZ43" s="3">
        <v>1116</v>
      </c>
      <c r="BA43" s="3">
        <v>458</v>
      </c>
      <c r="BB43" s="3">
        <v>658</v>
      </c>
    </row>
    <row r="44" spans="1:54" x14ac:dyDescent="0.25">
      <c r="A44" t="s">
        <v>70</v>
      </c>
      <c r="B44" t="s">
        <v>71</v>
      </c>
      <c r="C44" s="3">
        <f t="shared" si="0"/>
        <v>134</v>
      </c>
      <c r="D44" s="3">
        <f t="shared" si="1"/>
        <v>1332</v>
      </c>
      <c r="E44" s="9">
        <f t="shared" si="2"/>
        <v>0.1006006006006006</v>
      </c>
      <c r="F44">
        <f t="shared" si="9"/>
        <v>17</v>
      </c>
      <c r="G44" s="3">
        <f t="shared" si="3"/>
        <v>176</v>
      </c>
      <c r="H44" s="3">
        <f t="shared" si="4"/>
        <v>481</v>
      </c>
      <c r="I44" s="9">
        <f t="shared" si="5"/>
        <v>0.36590436590436592</v>
      </c>
      <c r="J44">
        <f t="shared" si="10"/>
        <v>32</v>
      </c>
      <c r="K44" s="3">
        <f t="shared" si="6"/>
        <v>310</v>
      </c>
      <c r="L44" s="3">
        <f t="shared" si="7"/>
        <v>1813</v>
      </c>
      <c r="M44" s="9">
        <f t="shared" si="8"/>
        <v>0.1709873138444567</v>
      </c>
      <c r="N44">
        <f t="shared" si="11"/>
        <v>9</v>
      </c>
      <c r="P44" s="3">
        <v>1813</v>
      </c>
      <c r="Q44" s="3">
        <v>911</v>
      </c>
      <c r="R44" s="3">
        <v>43</v>
      </c>
      <c r="S44" s="3">
        <v>0</v>
      </c>
      <c r="T44" s="3">
        <v>43</v>
      </c>
      <c r="U44" s="3">
        <v>146</v>
      </c>
      <c r="V44" s="3">
        <v>11</v>
      </c>
      <c r="W44" s="3">
        <v>135</v>
      </c>
      <c r="X44" s="3">
        <v>102</v>
      </c>
      <c r="Y44" s="3">
        <v>0</v>
      </c>
      <c r="Z44" s="3">
        <v>102</v>
      </c>
      <c r="AA44" s="3">
        <v>383</v>
      </c>
      <c r="AB44" s="3">
        <v>96</v>
      </c>
      <c r="AC44" s="3">
        <v>287</v>
      </c>
      <c r="AD44" s="3">
        <v>131</v>
      </c>
      <c r="AE44" s="3">
        <v>36</v>
      </c>
      <c r="AF44" s="3">
        <v>95</v>
      </c>
      <c r="AG44" s="3">
        <v>106</v>
      </c>
      <c r="AH44" s="3">
        <v>57</v>
      </c>
      <c r="AI44" s="3">
        <v>49</v>
      </c>
      <c r="AJ44" s="3">
        <v>902</v>
      </c>
      <c r="AK44" s="3">
        <v>36</v>
      </c>
      <c r="AL44" s="3">
        <v>0</v>
      </c>
      <c r="AM44" s="3">
        <v>36</v>
      </c>
      <c r="AN44" s="3">
        <v>150</v>
      </c>
      <c r="AO44" s="3">
        <v>0</v>
      </c>
      <c r="AP44" s="3">
        <v>150</v>
      </c>
      <c r="AQ44" s="3">
        <v>98</v>
      </c>
      <c r="AR44" s="3">
        <v>0</v>
      </c>
      <c r="AS44" s="3">
        <v>98</v>
      </c>
      <c r="AT44" s="3">
        <v>374</v>
      </c>
      <c r="AU44" s="3">
        <v>27</v>
      </c>
      <c r="AV44" s="3">
        <v>347</v>
      </c>
      <c r="AW44" s="3">
        <v>126</v>
      </c>
      <c r="AX44" s="3">
        <v>19</v>
      </c>
      <c r="AY44" s="3">
        <v>107</v>
      </c>
      <c r="AZ44" s="3">
        <v>118</v>
      </c>
      <c r="BA44" s="3">
        <v>64</v>
      </c>
      <c r="BB44" s="3">
        <v>54</v>
      </c>
    </row>
    <row r="45" spans="1:54" x14ac:dyDescent="0.25">
      <c r="A45" t="s">
        <v>72</v>
      </c>
      <c r="B45" t="s">
        <v>73</v>
      </c>
      <c r="C45" s="3">
        <f t="shared" si="0"/>
        <v>57</v>
      </c>
      <c r="D45" s="3">
        <f t="shared" si="1"/>
        <v>1425</v>
      </c>
      <c r="E45" s="9">
        <f t="shared" si="2"/>
        <v>0.04</v>
      </c>
      <c r="F45">
        <f t="shared" si="9"/>
        <v>91</v>
      </c>
      <c r="G45" s="3">
        <f t="shared" si="3"/>
        <v>212</v>
      </c>
      <c r="H45" s="3">
        <f t="shared" si="4"/>
        <v>521</v>
      </c>
      <c r="I45" s="9">
        <f t="shared" si="5"/>
        <v>0.40690978886756241</v>
      </c>
      <c r="J45">
        <f t="shared" si="10"/>
        <v>8</v>
      </c>
      <c r="K45" s="3">
        <f t="shared" si="6"/>
        <v>269</v>
      </c>
      <c r="L45" s="3">
        <f t="shared" si="7"/>
        <v>1946</v>
      </c>
      <c r="M45" s="9">
        <f t="shared" si="8"/>
        <v>0.13823227132579652</v>
      </c>
      <c r="N45">
        <f t="shared" si="11"/>
        <v>44</v>
      </c>
      <c r="P45" s="3">
        <v>1946</v>
      </c>
      <c r="Q45" s="3">
        <v>984</v>
      </c>
      <c r="R45" s="3">
        <v>48</v>
      </c>
      <c r="S45" s="3">
        <v>0</v>
      </c>
      <c r="T45" s="3">
        <v>48</v>
      </c>
      <c r="U45" s="3">
        <v>172</v>
      </c>
      <c r="V45" s="3">
        <v>0</v>
      </c>
      <c r="W45" s="3">
        <v>172</v>
      </c>
      <c r="X45" s="3">
        <v>191</v>
      </c>
      <c r="Y45" s="3">
        <v>4</v>
      </c>
      <c r="Z45" s="3">
        <v>187</v>
      </c>
      <c r="AA45" s="3">
        <v>333</v>
      </c>
      <c r="AB45" s="3">
        <v>16</v>
      </c>
      <c r="AC45" s="3">
        <v>317</v>
      </c>
      <c r="AD45" s="3">
        <v>130</v>
      </c>
      <c r="AE45" s="3">
        <v>35</v>
      </c>
      <c r="AF45" s="3">
        <v>95</v>
      </c>
      <c r="AG45" s="3">
        <v>110</v>
      </c>
      <c r="AH45" s="3">
        <v>74</v>
      </c>
      <c r="AI45" s="3">
        <v>36</v>
      </c>
      <c r="AJ45" s="3">
        <v>962</v>
      </c>
      <c r="AK45" s="3">
        <v>41</v>
      </c>
      <c r="AL45" s="3">
        <v>0</v>
      </c>
      <c r="AM45" s="3">
        <v>41</v>
      </c>
      <c r="AN45" s="3">
        <v>136</v>
      </c>
      <c r="AO45" s="3">
        <v>0</v>
      </c>
      <c r="AP45" s="3">
        <v>136</v>
      </c>
      <c r="AQ45" s="3">
        <v>154</v>
      </c>
      <c r="AR45" s="3">
        <v>0</v>
      </c>
      <c r="AS45" s="3">
        <v>154</v>
      </c>
      <c r="AT45" s="3">
        <v>350</v>
      </c>
      <c r="AU45" s="3">
        <v>37</v>
      </c>
      <c r="AV45" s="3">
        <v>313</v>
      </c>
      <c r="AW45" s="3">
        <v>141</v>
      </c>
      <c r="AX45" s="3">
        <v>28</v>
      </c>
      <c r="AY45" s="3">
        <v>113</v>
      </c>
      <c r="AZ45" s="3">
        <v>140</v>
      </c>
      <c r="BA45" s="3">
        <v>75</v>
      </c>
      <c r="BB45" s="3">
        <v>65</v>
      </c>
    </row>
    <row r="46" spans="1:54" x14ac:dyDescent="0.25">
      <c r="A46" t="s">
        <v>74</v>
      </c>
      <c r="B46" t="s">
        <v>75</v>
      </c>
      <c r="C46" s="3">
        <f t="shared" si="0"/>
        <v>94</v>
      </c>
      <c r="D46" s="3">
        <f t="shared" si="1"/>
        <v>1484</v>
      </c>
      <c r="E46" s="9">
        <f t="shared" si="2"/>
        <v>6.3342318059299185E-2</v>
      </c>
      <c r="F46">
        <f t="shared" si="9"/>
        <v>76</v>
      </c>
      <c r="G46" s="3">
        <f t="shared" si="3"/>
        <v>155</v>
      </c>
      <c r="H46" s="3">
        <f t="shared" si="4"/>
        <v>493</v>
      </c>
      <c r="I46" s="9">
        <f t="shared" si="5"/>
        <v>0.31440162271805272</v>
      </c>
      <c r="J46">
        <f t="shared" si="10"/>
        <v>75</v>
      </c>
      <c r="K46" s="3">
        <f t="shared" si="6"/>
        <v>249</v>
      </c>
      <c r="L46" s="3">
        <f t="shared" si="7"/>
        <v>1977</v>
      </c>
      <c r="M46" s="9">
        <f t="shared" si="8"/>
        <v>0.125948406676783</v>
      </c>
      <c r="N46">
        <f t="shared" si="11"/>
        <v>63</v>
      </c>
      <c r="P46" s="3">
        <v>1977</v>
      </c>
      <c r="Q46" s="3">
        <v>1030</v>
      </c>
      <c r="R46" s="3">
        <v>51</v>
      </c>
      <c r="S46" s="3">
        <v>0</v>
      </c>
      <c r="T46" s="3">
        <v>51</v>
      </c>
      <c r="U46" s="3">
        <v>192</v>
      </c>
      <c r="V46" s="3">
        <v>0</v>
      </c>
      <c r="W46" s="3">
        <v>192</v>
      </c>
      <c r="X46" s="3">
        <v>129</v>
      </c>
      <c r="Y46" s="3">
        <v>12</v>
      </c>
      <c r="Z46" s="3">
        <v>117</v>
      </c>
      <c r="AA46" s="3">
        <v>416</v>
      </c>
      <c r="AB46" s="3">
        <v>30</v>
      </c>
      <c r="AC46" s="3">
        <v>386</v>
      </c>
      <c r="AD46" s="3">
        <v>156</v>
      </c>
      <c r="AE46" s="3">
        <v>39</v>
      </c>
      <c r="AF46" s="3">
        <v>117</v>
      </c>
      <c r="AG46" s="3">
        <v>86</v>
      </c>
      <c r="AH46" s="3">
        <v>44</v>
      </c>
      <c r="AI46" s="3">
        <v>42</v>
      </c>
      <c r="AJ46" s="3">
        <v>947</v>
      </c>
      <c r="AK46" s="3">
        <v>26</v>
      </c>
      <c r="AL46" s="3">
        <v>0</v>
      </c>
      <c r="AM46" s="3">
        <v>26</v>
      </c>
      <c r="AN46" s="3">
        <v>83</v>
      </c>
      <c r="AO46" s="3">
        <v>7</v>
      </c>
      <c r="AP46" s="3">
        <v>76</v>
      </c>
      <c r="AQ46" s="3">
        <v>159</v>
      </c>
      <c r="AR46" s="3">
        <v>7</v>
      </c>
      <c r="AS46" s="3">
        <v>152</v>
      </c>
      <c r="AT46" s="3">
        <v>428</v>
      </c>
      <c r="AU46" s="3">
        <v>38</v>
      </c>
      <c r="AV46" s="3">
        <v>390</v>
      </c>
      <c r="AW46" s="3">
        <v>155</v>
      </c>
      <c r="AX46" s="3">
        <v>26</v>
      </c>
      <c r="AY46" s="3">
        <v>129</v>
      </c>
      <c r="AZ46" s="3">
        <v>96</v>
      </c>
      <c r="BA46" s="3">
        <v>46</v>
      </c>
      <c r="BB46" s="3">
        <v>50</v>
      </c>
    </row>
    <row r="47" spans="1:54" x14ac:dyDescent="0.25">
      <c r="A47" t="s">
        <v>76</v>
      </c>
      <c r="B47" t="s">
        <v>77</v>
      </c>
      <c r="C47" s="3">
        <f t="shared" si="0"/>
        <v>50</v>
      </c>
      <c r="D47" s="3">
        <f t="shared" si="1"/>
        <v>566</v>
      </c>
      <c r="E47" s="9">
        <f t="shared" si="2"/>
        <v>8.8339222614840993E-2</v>
      </c>
      <c r="F47">
        <f t="shared" si="9"/>
        <v>35</v>
      </c>
      <c r="G47" s="3">
        <f t="shared" si="3"/>
        <v>39</v>
      </c>
      <c r="H47" s="3">
        <f t="shared" si="4"/>
        <v>152</v>
      </c>
      <c r="I47" s="9">
        <f t="shared" si="5"/>
        <v>0.25657894736842107</v>
      </c>
      <c r="J47">
        <f t="shared" si="10"/>
        <v>92</v>
      </c>
      <c r="K47" s="3">
        <f t="shared" si="6"/>
        <v>89</v>
      </c>
      <c r="L47" s="3">
        <f t="shared" si="7"/>
        <v>718</v>
      </c>
      <c r="M47" s="9">
        <f t="shared" si="8"/>
        <v>0.12395543175487465</v>
      </c>
      <c r="N47">
        <f t="shared" si="11"/>
        <v>64</v>
      </c>
      <c r="P47" s="3">
        <v>718</v>
      </c>
      <c r="Q47" s="3">
        <v>383</v>
      </c>
      <c r="R47" s="3">
        <v>16</v>
      </c>
      <c r="S47" s="3">
        <v>0</v>
      </c>
      <c r="T47" s="3">
        <v>16</v>
      </c>
      <c r="U47" s="3">
        <v>74</v>
      </c>
      <c r="V47" s="3">
        <v>9</v>
      </c>
      <c r="W47" s="3">
        <v>65</v>
      </c>
      <c r="X47" s="3">
        <v>86</v>
      </c>
      <c r="Y47" s="3">
        <v>12</v>
      </c>
      <c r="Z47" s="3">
        <v>74</v>
      </c>
      <c r="AA47" s="3">
        <v>128</v>
      </c>
      <c r="AB47" s="3">
        <v>12</v>
      </c>
      <c r="AC47" s="3">
        <v>116</v>
      </c>
      <c r="AD47" s="3">
        <v>41</v>
      </c>
      <c r="AE47" s="3">
        <v>4</v>
      </c>
      <c r="AF47" s="3">
        <v>37</v>
      </c>
      <c r="AG47" s="3">
        <v>38</v>
      </c>
      <c r="AH47" s="3">
        <v>9</v>
      </c>
      <c r="AI47" s="3">
        <v>29</v>
      </c>
      <c r="AJ47" s="3">
        <v>335</v>
      </c>
      <c r="AK47" s="3">
        <v>41</v>
      </c>
      <c r="AL47" s="3">
        <v>0</v>
      </c>
      <c r="AM47" s="3">
        <v>41</v>
      </c>
      <c r="AN47" s="3">
        <v>41</v>
      </c>
      <c r="AO47" s="3">
        <v>0</v>
      </c>
      <c r="AP47" s="3">
        <v>41</v>
      </c>
      <c r="AQ47" s="3">
        <v>63</v>
      </c>
      <c r="AR47" s="3">
        <v>0</v>
      </c>
      <c r="AS47" s="3">
        <v>63</v>
      </c>
      <c r="AT47" s="3">
        <v>117</v>
      </c>
      <c r="AU47" s="3">
        <v>17</v>
      </c>
      <c r="AV47" s="3">
        <v>100</v>
      </c>
      <c r="AW47" s="3">
        <v>42</v>
      </c>
      <c r="AX47" s="3">
        <v>12</v>
      </c>
      <c r="AY47" s="3">
        <v>30</v>
      </c>
      <c r="AZ47" s="3">
        <v>31</v>
      </c>
      <c r="BA47" s="3">
        <v>14</v>
      </c>
      <c r="BB47" s="3">
        <v>17</v>
      </c>
    </row>
    <row r="48" spans="1:54" x14ac:dyDescent="0.25">
      <c r="A48" t="s">
        <v>78</v>
      </c>
      <c r="B48" t="s">
        <v>79</v>
      </c>
      <c r="C48" s="3">
        <f t="shared" si="0"/>
        <v>103</v>
      </c>
      <c r="D48" s="3">
        <f t="shared" si="1"/>
        <v>1775</v>
      </c>
      <c r="E48" s="9">
        <f t="shared" si="2"/>
        <v>5.8028169014084509E-2</v>
      </c>
      <c r="F48">
        <f t="shared" si="9"/>
        <v>83</v>
      </c>
      <c r="G48" s="3">
        <f t="shared" si="3"/>
        <v>224</v>
      </c>
      <c r="H48" s="3">
        <f t="shared" si="4"/>
        <v>581</v>
      </c>
      <c r="I48" s="9">
        <f t="shared" si="5"/>
        <v>0.38554216867469882</v>
      </c>
      <c r="J48">
        <f t="shared" si="10"/>
        <v>22</v>
      </c>
      <c r="K48" s="3">
        <f t="shared" si="6"/>
        <v>327</v>
      </c>
      <c r="L48" s="3">
        <f t="shared" si="7"/>
        <v>2356</v>
      </c>
      <c r="M48" s="9">
        <f t="shared" si="8"/>
        <v>0.13879456706281834</v>
      </c>
      <c r="N48">
        <f t="shared" si="11"/>
        <v>42</v>
      </c>
      <c r="P48" s="3">
        <v>2356</v>
      </c>
      <c r="Q48" s="3">
        <v>1166</v>
      </c>
      <c r="R48" s="3">
        <v>72</v>
      </c>
      <c r="S48" s="3">
        <v>0</v>
      </c>
      <c r="T48" s="3">
        <v>72</v>
      </c>
      <c r="U48" s="3">
        <v>203</v>
      </c>
      <c r="V48" s="3">
        <v>8</v>
      </c>
      <c r="W48" s="3">
        <v>195</v>
      </c>
      <c r="X48" s="3">
        <v>187</v>
      </c>
      <c r="Y48" s="3">
        <v>9</v>
      </c>
      <c r="Z48" s="3">
        <v>178</v>
      </c>
      <c r="AA48" s="3">
        <v>427</v>
      </c>
      <c r="AB48" s="3">
        <v>45</v>
      </c>
      <c r="AC48" s="3">
        <v>382</v>
      </c>
      <c r="AD48" s="3">
        <v>148</v>
      </c>
      <c r="AE48" s="3">
        <v>43</v>
      </c>
      <c r="AF48" s="3">
        <v>105</v>
      </c>
      <c r="AG48" s="3">
        <v>129</v>
      </c>
      <c r="AH48" s="3">
        <v>85</v>
      </c>
      <c r="AI48" s="3">
        <v>44</v>
      </c>
      <c r="AJ48" s="3">
        <v>1190</v>
      </c>
      <c r="AK48" s="3">
        <v>79</v>
      </c>
      <c r="AL48" s="3">
        <v>0</v>
      </c>
      <c r="AM48" s="3">
        <v>79</v>
      </c>
      <c r="AN48" s="3">
        <v>206</v>
      </c>
      <c r="AO48" s="3">
        <v>3</v>
      </c>
      <c r="AP48" s="3">
        <v>203</v>
      </c>
      <c r="AQ48" s="3">
        <v>194</v>
      </c>
      <c r="AR48" s="3">
        <v>6</v>
      </c>
      <c r="AS48" s="3">
        <v>188</v>
      </c>
      <c r="AT48" s="3">
        <v>407</v>
      </c>
      <c r="AU48" s="3">
        <v>32</v>
      </c>
      <c r="AV48" s="3">
        <v>375</v>
      </c>
      <c r="AW48" s="3">
        <v>126</v>
      </c>
      <c r="AX48" s="3">
        <v>28</v>
      </c>
      <c r="AY48" s="3">
        <v>98</v>
      </c>
      <c r="AZ48" s="3">
        <v>178</v>
      </c>
      <c r="BA48" s="3">
        <v>68</v>
      </c>
      <c r="BB48" s="3">
        <v>110</v>
      </c>
    </row>
    <row r="49" spans="1:54" x14ac:dyDescent="0.25">
      <c r="A49" t="s">
        <v>80</v>
      </c>
      <c r="B49" t="s">
        <v>81</v>
      </c>
      <c r="C49" s="3">
        <f t="shared" si="0"/>
        <v>4500</v>
      </c>
      <c r="D49" s="3">
        <f t="shared" si="1"/>
        <v>52007</v>
      </c>
      <c r="E49" s="9">
        <f t="shared" si="2"/>
        <v>8.6526813698156013E-2</v>
      </c>
      <c r="F49">
        <f t="shared" si="9"/>
        <v>40</v>
      </c>
      <c r="G49" s="3">
        <f t="shared" si="3"/>
        <v>2966</v>
      </c>
      <c r="H49" s="3">
        <f t="shared" si="4"/>
        <v>8404</v>
      </c>
      <c r="I49" s="9">
        <f t="shared" si="5"/>
        <v>0.35292717753450736</v>
      </c>
      <c r="J49">
        <f t="shared" si="10"/>
        <v>46</v>
      </c>
      <c r="K49" s="3">
        <f t="shared" si="6"/>
        <v>7466</v>
      </c>
      <c r="L49" s="3">
        <f t="shared" si="7"/>
        <v>60411</v>
      </c>
      <c r="M49" s="9">
        <f t="shared" si="8"/>
        <v>0.12358676399993379</v>
      </c>
      <c r="N49">
        <f t="shared" si="11"/>
        <v>65</v>
      </c>
      <c r="P49" s="3">
        <v>60411</v>
      </c>
      <c r="Q49" s="3">
        <v>30437</v>
      </c>
      <c r="R49" s="3">
        <v>2498</v>
      </c>
      <c r="S49" s="3">
        <v>75</v>
      </c>
      <c r="T49" s="3">
        <v>2423</v>
      </c>
      <c r="U49" s="3">
        <v>6273</v>
      </c>
      <c r="V49" s="3">
        <v>568</v>
      </c>
      <c r="W49" s="3">
        <v>5705</v>
      </c>
      <c r="X49" s="3">
        <v>6704</v>
      </c>
      <c r="Y49" s="3">
        <v>457</v>
      </c>
      <c r="Z49" s="3">
        <v>6247</v>
      </c>
      <c r="AA49" s="3">
        <v>11068</v>
      </c>
      <c r="AB49" s="3">
        <v>1433</v>
      </c>
      <c r="AC49" s="3">
        <v>9635</v>
      </c>
      <c r="AD49" s="3">
        <v>2306</v>
      </c>
      <c r="AE49" s="3">
        <v>578</v>
      </c>
      <c r="AF49" s="3">
        <v>1728</v>
      </c>
      <c r="AG49" s="3">
        <v>1588</v>
      </c>
      <c r="AH49" s="3">
        <v>826</v>
      </c>
      <c r="AI49" s="3">
        <v>762</v>
      </c>
      <c r="AJ49" s="3">
        <v>29974</v>
      </c>
      <c r="AK49" s="3">
        <v>2206</v>
      </c>
      <c r="AL49" s="3">
        <v>0</v>
      </c>
      <c r="AM49" s="3">
        <v>2206</v>
      </c>
      <c r="AN49" s="3">
        <v>5816</v>
      </c>
      <c r="AO49" s="3">
        <v>223</v>
      </c>
      <c r="AP49" s="3">
        <v>5593</v>
      </c>
      <c r="AQ49" s="3">
        <v>6279</v>
      </c>
      <c r="AR49" s="3">
        <v>434</v>
      </c>
      <c r="AS49" s="3">
        <v>5845</v>
      </c>
      <c r="AT49" s="3">
        <v>11163</v>
      </c>
      <c r="AU49" s="3">
        <v>1310</v>
      </c>
      <c r="AV49" s="3">
        <v>9853</v>
      </c>
      <c r="AW49" s="3">
        <v>2541</v>
      </c>
      <c r="AX49" s="3">
        <v>558</v>
      </c>
      <c r="AY49" s="3">
        <v>1983</v>
      </c>
      <c r="AZ49" s="3">
        <v>1969</v>
      </c>
      <c r="BA49" s="3">
        <v>1004</v>
      </c>
      <c r="BB49" s="3">
        <v>965</v>
      </c>
    </row>
    <row r="50" spans="1:54" x14ac:dyDescent="0.25">
      <c r="A50" t="s">
        <v>82</v>
      </c>
      <c r="B50" t="s">
        <v>83</v>
      </c>
      <c r="C50" s="3">
        <f t="shared" si="0"/>
        <v>395</v>
      </c>
      <c r="D50" s="3">
        <f t="shared" si="1"/>
        <v>7374</v>
      </c>
      <c r="E50" s="9">
        <f t="shared" si="2"/>
        <v>5.3566585299701652E-2</v>
      </c>
      <c r="F50">
        <f t="shared" si="9"/>
        <v>86</v>
      </c>
      <c r="G50" s="3">
        <f t="shared" si="3"/>
        <v>541</v>
      </c>
      <c r="H50" s="3">
        <f t="shared" si="4"/>
        <v>1710</v>
      </c>
      <c r="I50" s="9">
        <f t="shared" si="5"/>
        <v>0.31637426900584797</v>
      </c>
      <c r="J50">
        <f t="shared" si="10"/>
        <v>73</v>
      </c>
      <c r="K50" s="3">
        <f t="shared" si="6"/>
        <v>936</v>
      </c>
      <c r="L50" s="3">
        <f t="shared" si="7"/>
        <v>9084</v>
      </c>
      <c r="M50" s="9">
        <f t="shared" si="8"/>
        <v>0.10303830911492734</v>
      </c>
      <c r="N50">
        <f t="shared" si="11"/>
        <v>88</v>
      </c>
      <c r="P50" s="3">
        <v>9084</v>
      </c>
      <c r="Q50" s="3">
        <v>4501</v>
      </c>
      <c r="R50" s="3">
        <v>295</v>
      </c>
      <c r="S50" s="3">
        <v>18</v>
      </c>
      <c r="T50" s="3">
        <v>277</v>
      </c>
      <c r="U50" s="3">
        <v>843</v>
      </c>
      <c r="V50" s="3">
        <v>18</v>
      </c>
      <c r="W50" s="3">
        <v>825</v>
      </c>
      <c r="X50" s="3">
        <v>854</v>
      </c>
      <c r="Y50" s="3">
        <v>29</v>
      </c>
      <c r="Z50" s="3">
        <v>825</v>
      </c>
      <c r="AA50" s="3">
        <v>1695</v>
      </c>
      <c r="AB50" s="3">
        <v>137</v>
      </c>
      <c r="AC50" s="3">
        <v>1558</v>
      </c>
      <c r="AD50" s="3">
        <v>509</v>
      </c>
      <c r="AE50" s="3">
        <v>153</v>
      </c>
      <c r="AF50" s="3">
        <v>356</v>
      </c>
      <c r="AG50" s="3">
        <v>305</v>
      </c>
      <c r="AH50" s="3">
        <v>149</v>
      </c>
      <c r="AI50" s="3">
        <v>156</v>
      </c>
      <c r="AJ50" s="3">
        <v>4583</v>
      </c>
      <c r="AK50" s="3">
        <v>269</v>
      </c>
      <c r="AL50" s="3">
        <v>0</v>
      </c>
      <c r="AM50" s="3">
        <v>269</v>
      </c>
      <c r="AN50" s="3">
        <v>769</v>
      </c>
      <c r="AO50" s="3">
        <v>30</v>
      </c>
      <c r="AP50" s="3">
        <v>739</v>
      </c>
      <c r="AQ50" s="3">
        <v>846</v>
      </c>
      <c r="AR50" s="3">
        <v>54</v>
      </c>
      <c r="AS50" s="3">
        <v>792</v>
      </c>
      <c r="AT50" s="3">
        <v>1803</v>
      </c>
      <c r="AU50" s="3">
        <v>109</v>
      </c>
      <c r="AV50" s="3">
        <v>1694</v>
      </c>
      <c r="AW50" s="3">
        <v>474</v>
      </c>
      <c r="AX50" s="3">
        <v>95</v>
      </c>
      <c r="AY50" s="3">
        <v>379</v>
      </c>
      <c r="AZ50" s="3">
        <v>422</v>
      </c>
      <c r="BA50" s="3">
        <v>144</v>
      </c>
      <c r="BB50" s="3">
        <v>278</v>
      </c>
    </row>
    <row r="51" spans="1:54" x14ac:dyDescent="0.25">
      <c r="A51" t="s">
        <v>84</v>
      </c>
      <c r="B51" t="s">
        <v>85</v>
      </c>
      <c r="C51" s="3">
        <f t="shared" si="0"/>
        <v>232</v>
      </c>
      <c r="D51" s="3">
        <f t="shared" si="1"/>
        <v>2558</v>
      </c>
      <c r="E51" s="9">
        <f t="shared" si="2"/>
        <v>9.06958561376075E-2</v>
      </c>
      <c r="F51">
        <f t="shared" si="9"/>
        <v>30</v>
      </c>
      <c r="G51" s="3">
        <f t="shared" si="3"/>
        <v>293</v>
      </c>
      <c r="H51" s="3">
        <f t="shared" si="4"/>
        <v>808</v>
      </c>
      <c r="I51" s="9">
        <f t="shared" si="5"/>
        <v>0.36262376237623761</v>
      </c>
      <c r="J51">
        <f t="shared" si="10"/>
        <v>36</v>
      </c>
      <c r="K51" s="3">
        <f t="shared" si="6"/>
        <v>525</v>
      </c>
      <c r="L51" s="3">
        <f t="shared" si="7"/>
        <v>3366</v>
      </c>
      <c r="M51" s="9">
        <f t="shared" si="8"/>
        <v>0.15597147950089127</v>
      </c>
      <c r="N51">
        <f t="shared" si="11"/>
        <v>21</v>
      </c>
      <c r="P51" s="3">
        <v>3366</v>
      </c>
      <c r="Q51" s="3">
        <v>1711</v>
      </c>
      <c r="R51" s="3">
        <v>104</v>
      </c>
      <c r="S51" s="3">
        <v>0</v>
      </c>
      <c r="T51" s="3">
        <v>104</v>
      </c>
      <c r="U51" s="3">
        <v>286</v>
      </c>
      <c r="V51" s="3">
        <v>13</v>
      </c>
      <c r="W51" s="3">
        <v>273</v>
      </c>
      <c r="X51" s="3">
        <v>266</v>
      </c>
      <c r="Y51" s="3">
        <v>14</v>
      </c>
      <c r="Z51" s="3">
        <v>252</v>
      </c>
      <c r="AA51" s="3">
        <v>637</v>
      </c>
      <c r="AB51" s="3">
        <v>86</v>
      </c>
      <c r="AC51" s="3">
        <v>551</v>
      </c>
      <c r="AD51" s="3">
        <v>231</v>
      </c>
      <c r="AE51" s="3">
        <v>82</v>
      </c>
      <c r="AF51" s="3">
        <v>149</v>
      </c>
      <c r="AG51" s="3">
        <v>187</v>
      </c>
      <c r="AH51" s="3">
        <v>106</v>
      </c>
      <c r="AI51" s="3">
        <v>81</v>
      </c>
      <c r="AJ51" s="3">
        <v>1655</v>
      </c>
      <c r="AK51" s="3">
        <v>101</v>
      </c>
      <c r="AL51" s="3">
        <v>0</v>
      </c>
      <c r="AM51" s="3">
        <v>101</v>
      </c>
      <c r="AN51" s="3">
        <v>335</v>
      </c>
      <c r="AO51" s="3">
        <v>33</v>
      </c>
      <c r="AP51" s="3">
        <v>302</v>
      </c>
      <c r="AQ51" s="3">
        <v>238</v>
      </c>
      <c r="AR51" s="3">
        <v>23</v>
      </c>
      <c r="AS51" s="3">
        <v>215</v>
      </c>
      <c r="AT51" s="3">
        <v>591</v>
      </c>
      <c r="AU51" s="3">
        <v>63</v>
      </c>
      <c r="AV51" s="3">
        <v>528</v>
      </c>
      <c r="AW51" s="3">
        <v>189</v>
      </c>
      <c r="AX51" s="3">
        <v>42</v>
      </c>
      <c r="AY51" s="3">
        <v>147</v>
      </c>
      <c r="AZ51" s="3">
        <v>201</v>
      </c>
      <c r="BA51" s="3">
        <v>63</v>
      </c>
      <c r="BB51" s="3">
        <v>138</v>
      </c>
    </row>
    <row r="52" spans="1:54" x14ac:dyDescent="0.25">
      <c r="A52" t="s">
        <v>86</v>
      </c>
      <c r="B52" t="s">
        <v>87</v>
      </c>
      <c r="C52" s="3">
        <f t="shared" si="0"/>
        <v>75</v>
      </c>
      <c r="D52" s="3">
        <f t="shared" si="1"/>
        <v>727</v>
      </c>
      <c r="E52" s="9">
        <f t="shared" si="2"/>
        <v>0.1031636863823934</v>
      </c>
      <c r="F52">
        <f t="shared" si="9"/>
        <v>15</v>
      </c>
      <c r="G52" s="3">
        <f t="shared" si="3"/>
        <v>65</v>
      </c>
      <c r="H52" s="3">
        <f t="shared" si="4"/>
        <v>166</v>
      </c>
      <c r="I52" s="9">
        <f t="shared" si="5"/>
        <v>0.39156626506024095</v>
      </c>
      <c r="J52">
        <f t="shared" si="10"/>
        <v>18</v>
      </c>
      <c r="K52" s="3">
        <f t="shared" si="6"/>
        <v>140</v>
      </c>
      <c r="L52" s="3">
        <f t="shared" si="7"/>
        <v>893</v>
      </c>
      <c r="M52" s="9">
        <f t="shared" si="8"/>
        <v>0.15677491601343785</v>
      </c>
      <c r="N52">
        <f t="shared" si="11"/>
        <v>19</v>
      </c>
      <c r="P52" s="3">
        <v>893</v>
      </c>
      <c r="Q52" s="3">
        <v>464</v>
      </c>
      <c r="R52" s="3">
        <v>32</v>
      </c>
      <c r="S52" s="3">
        <v>0</v>
      </c>
      <c r="T52" s="3">
        <v>32</v>
      </c>
      <c r="U52" s="3">
        <v>61</v>
      </c>
      <c r="V52" s="3">
        <v>7</v>
      </c>
      <c r="W52" s="3">
        <v>54</v>
      </c>
      <c r="X52" s="3">
        <v>87</v>
      </c>
      <c r="Y52" s="3">
        <v>0</v>
      </c>
      <c r="Z52" s="3">
        <v>87</v>
      </c>
      <c r="AA52" s="3">
        <v>202</v>
      </c>
      <c r="AB52" s="3">
        <v>43</v>
      </c>
      <c r="AC52" s="3">
        <v>159</v>
      </c>
      <c r="AD52" s="3">
        <v>48</v>
      </c>
      <c r="AE52" s="3">
        <v>16</v>
      </c>
      <c r="AF52" s="3">
        <v>32</v>
      </c>
      <c r="AG52" s="3">
        <v>34</v>
      </c>
      <c r="AH52" s="3">
        <v>28</v>
      </c>
      <c r="AI52" s="3">
        <v>6</v>
      </c>
      <c r="AJ52" s="3">
        <v>429</v>
      </c>
      <c r="AK52" s="3">
        <v>27</v>
      </c>
      <c r="AL52" s="3">
        <v>0</v>
      </c>
      <c r="AM52" s="3">
        <v>27</v>
      </c>
      <c r="AN52" s="3">
        <v>70</v>
      </c>
      <c r="AO52" s="3">
        <v>0</v>
      </c>
      <c r="AP52" s="3">
        <v>70</v>
      </c>
      <c r="AQ52" s="3">
        <v>61</v>
      </c>
      <c r="AR52" s="3">
        <v>3</v>
      </c>
      <c r="AS52" s="3">
        <v>58</v>
      </c>
      <c r="AT52" s="3">
        <v>187</v>
      </c>
      <c r="AU52" s="3">
        <v>22</v>
      </c>
      <c r="AV52" s="3">
        <v>165</v>
      </c>
      <c r="AW52" s="3">
        <v>41</v>
      </c>
      <c r="AX52" s="3">
        <v>9</v>
      </c>
      <c r="AY52" s="3">
        <v>32</v>
      </c>
      <c r="AZ52" s="3">
        <v>43</v>
      </c>
      <c r="BA52" s="3">
        <v>12</v>
      </c>
      <c r="BB52" s="3">
        <v>31</v>
      </c>
    </row>
    <row r="53" spans="1:54" x14ac:dyDescent="0.25">
      <c r="A53" t="s">
        <v>88</v>
      </c>
      <c r="B53" t="s">
        <v>89</v>
      </c>
      <c r="C53" s="3">
        <f t="shared" si="0"/>
        <v>265</v>
      </c>
      <c r="D53" s="3">
        <f t="shared" si="1"/>
        <v>2096</v>
      </c>
      <c r="E53" s="9">
        <f t="shared" si="2"/>
        <v>0.12643129770992367</v>
      </c>
      <c r="F53">
        <f t="shared" si="9"/>
        <v>2</v>
      </c>
      <c r="G53" s="3">
        <f t="shared" si="3"/>
        <v>254</v>
      </c>
      <c r="H53" s="3">
        <f t="shared" si="4"/>
        <v>681</v>
      </c>
      <c r="I53" s="9">
        <f t="shared" si="5"/>
        <v>0.37298091042584436</v>
      </c>
      <c r="J53">
        <f t="shared" si="10"/>
        <v>30</v>
      </c>
      <c r="K53" s="3">
        <f t="shared" si="6"/>
        <v>519</v>
      </c>
      <c r="L53" s="3">
        <f t="shared" si="7"/>
        <v>2777</v>
      </c>
      <c r="M53" s="9">
        <f t="shared" si="8"/>
        <v>0.18689232985235865</v>
      </c>
      <c r="N53">
        <f t="shared" si="11"/>
        <v>4</v>
      </c>
      <c r="P53" s="3">
        <v>2777</v>
      </c>
      <c r="Q53" s="3">
        <v>1382</v>
      </c>
      <c r="R53" s="3">
        <v>81</v>
      </c>
      <c r="S53" s="3">
        <v>0</v>
      </c>
      <c r="T53" s="3">
        <v>81</v>
      </c>
      <c r="U53" s="3">
        <v>257</v>
      </c>
      <c r="V53" s="3">
        <v>18</v>
      </c>
      <c r="W53" s="3">
        <v>239</v>
      </c>
      <c r="X53" s="3">
        <v>207</v>
      </c>
      <c r="Y53" s="3">
        <v>10</v>
      </c>
      <c r="Z53" s="3">
        <v>197</v>
      </c>
      <c r="AA53" s="3">
        <v>527</v>
      </c>
      <c r="AB53" s="3">
        <v>137</v>
      </c>
      <c r="AC53" s="3">
        <v>390</v>
      </c>
      <c r="AD53" s="3">
        <v>176</v>
      </c>
      <c r="AE53" s="3">
        <v>75</v>
      </c>
      <c r="AF53" s="3">
        <v>101</v>
      </c>
      <c r="AG53" s="3">
        <v>134</v>
      </c>
      <c r="AH53" s="3">
        <v>51</v>
      </c>
      <c r="AI53" s="3">
        <v>83</v>
      </c>
      <c r="AJ53" s="3">
        <v>1395</v>
      </c>
      <c r="AK53" s="3">
        <v>81</v>
      </c>
      <c r="AL53" s="3">
        <v>0</v>
      </c>
      <c r="AM53" s="3">
        <v>81</v>
      </c>
      <c r="AN53" s="3">
        <v>225</v>
      </c>
      <c r="AO53" s="3">
        <v>2</v>
      </c>
      <c r="AP53" s="3">
        <v>223</v>
      </c>
      <c r="AQ53" s="3">
        <v>200</v>
      </c>
      <c r="AR53" s="3">
        <v>30</v>
      </c>
      <c r="AS53" s="3">
        <v>170</v>
      </c>
      <c r="AT53" s="3">
        <v>518</v>
      </c>
      <c r="AU53" s="3">
        <v>68</v>
      </c>
      <c r="AV53" s="3">
        <v>450</v>
      </c>
      <c r="AW53" s="3">
        <v>187</v>
      </c>
      <c r="AX53" s="3">
        <v>47</v>
      </c>
      <c r="AY53" s="3">
        <v>140</v>
      </c>
      <c r="AZ53" s="3">
        <v>184</v>
      </c>
      <c r="BA53" s="3">
        <v>81</v>
      </c>
      <c r="BB53" s="3">
        <v>103</v>
      </c>
    </row>
    <row r="54" spans="1:54" x14ac:dyDescent="0.25">
      <c r="A54" t="s">
        <v>90</v>
      </c>
      <c r="B54" t="s">
        <v>91</v>
      </c>
      <c r="C54" s="3">
        <f t="shared" si="0"/>
        <v>575</v>
      </c>
      <c r="D54" s="3">
        <f t="shared" si="1"/>
        <v>7964</v>
      </c>
      <c r="E54" s="9">
        <f t="shared" si="2"/>
        <v>7.2199899547965851E-2</v>
      </c>
      <c r="F54">
        <f t="shared" si="9"/>
        <v>63</v>
      </c>
      <c r="G54" s="3">
        <f t="shared" si="3"/>
        <v>723</v>
      </c>
      <c r="H54" s="3">
        <f t="shared" si="4"/>
        <v>2051</v>
      </c>
      <c r="I54" s="9">
        <f t="shared" si="5"/>
        <v>0.35251097025841055</v>
      </c>
      <c r="J54">
        <f t="shared" si="10"/>
        <v>47</v>
      </c>
      <c r="K54" s="3">
        <f t="shared" si="6"/>
        <v>1298</v>
      </c>
      <c r="L54" s="3">
        <f t="shared" si="7"/>
        <v>10015</v>
      </c>
      <c r="M54" s="9">
        <f t="shared" si="8"/>
        <v>0.12960559161258112</v>
      </c>
      <c r="N54">
        <f t="shared" si="11"/>
        <v>54</v>
      </c>
      <c r="P54" s="3">
        <v>10015</v>
      </c>
      <c r="Q54" s="3">
        <v>5085</v>
      </c>
      <c r="R54" s="3">
        <v>342</v>
      </c>
      <c r="S54" s="3">
        <v>0</v>
      </c>
      <c r="T54" s="3">
        <v>342</v>
      </c>
      <c r="U54" s="3">
        <v>966</v>
      </c>
      <c r="V54" s="3">
        <v>2</v>
      </c>
      <c r="W54" s="3">
        <v>964</v>
      </c>
      <c r="X54" s="3">
        <v>868</v>
      </c>
      <c r="Y54" s="3">
        <v>23</v>
      </c>
      <c r="Z54" s="3">
        <v>845</v>
      </c>
      <c r="AA54" s="3">
        <v>1940</v>
      </c>
      <c r="AB54" s="3">
        <v>332</v>
      </c>
      <c r="AC54" s="3">
        <v>1608</v>
      </c>
      <c r="AD54" s="3">
        <v>557</v>
      </c>
      <c r="AE54" s="3">
        <v>152</v>
      </c>
      <c r="AF54" s="3">
        <v>405</v>
      </c>
      <c r="AG54" s="3">
        <v>412</v>
      </c>
      <c r="AH54" s="3">
        <v>228</v>
      </c>
      <c r="AI54" s="3">
        <v>184</v>
      </c>
      <c r="AJ54" s="3">
        <v>4930</v>
      </c>
      <c r="AK54" s="3">
        <v>294</v>
      </c>
      <c r="AL54" s="3">
        <v>0</v>
      </c>
      <c r="AM54" s="3">
        <v>294</v>
      </c>
      <c r="AN54" s="3">
        <v>878</v>
      </c>
      <c r="AO54" s="3">
        <v>7</v>
      </c>
      <c r="AP54" s="3">
        <v>871</v>
      </c>
      <c r="AQ54" s="3">
        <v>804</v>
      </c>
      <c r="AR54" s="3">
        <v>11</v>
      </c>
      <c r="AS54" s="3">
        <v>793</v>
      </c>
      <c r="AT54" s="3">
        <v>1872</v>
      </c>
      <c r="AU54" s="3">
        <v>200</v>
      </c>
      <c r="AV54" s="3">
        <v>1672</v>
      </c>
      <c r="AW54" s="3">
        <v>568</v>
      </c>
      <c r="AX54" s="3">
        <v>76</v>
      </c>
      <c r="AY54" s="3">
        <v>492</v>
      </c>
      <c r="AZ54" s="3">
        <v>514</v>
      </c>
      <c r="BA54" s="3">
        <v>267</v>
      </c>
      <c r="BB54" s="3">
        <v>247</v>
      </c>
    </row>
    <row r="55" spans="1:54" x14ac:dyDescent="0.25">
      <c r="A55" t="s">
        <v>92</v>
      </c>
      <c r="B55" t="s">
        <v>93</v>
      </c>
      <c r="C55" s="3">
        <f t="shared" si="0"/>
        <v>33</v>
      </c>
      <c r="D55" s="3">
        <f t="shared" si="1"/>
        <v>466</v>
      </c>
      <c r="E55" s="9">
        <f t="shared" si="2"/>
        <v>7.0815450643776826E-2</v>
      </c>
      <c r="F55">
        <f t="shared" si="9"/>
        <v>65</v>
      </c>
      <c r="G55" s="3">
        <f t="shared" si="3"/>
        <v>106</v>
      </c>
      <c r="H55" s="3">
        <f t="shared" si="4"/>
        <v>201</v>
      </c>
      <c r="I55" s="9">
        <f t="shared" si="5"/>
        <v>0.52736318407960203</v>
      </c>
      <c r="J55">
        <f t="shared" si="10"/>
        <v>1</v>
      </c>
      <c r="K55" s="3">
        <f t="shared" si="6"/>
        <v>139</v>
      </c>
      <c r="L55" s="3">
        <f t="shared" si="7"/>
        <v>667</v>
      </c>
      <c r="M55" s="9">
        <f t="shared" si="8"/>
        <v>0.20839580209895053</v>
      </c>
      <c r="N55">
        <f t="shared" si="11"/>
        <v>1</v>
      </c>
      <c r="P55" s="3">
        <v>667</v>
      </c>
      <c r="Q55" s="3">
        <v>316</v>
      </c>
      <c r="R55" s="3">
        <v>11</v>
      </c>
      <c r="S55" s="3">
        <v>0</v>
      </c>
      <c r="T55" s="3">
        <v>11</v>
      </c>
      <c r="U55" s="3">
        <v>24</v>
      </c>
      <c r="V55" s="3">
        <v>0</v>
      </c>
      <c r="W55" s="3">
        <v>24</v>
      </c>
      <c r="X55" s="3">
        <v>66</v>
      </c>
      <c r="Y55" s="3">
        <v>0</v>
      </c>
      <c r="Z55" s="3">
        <v>66</v>
      </c>
      <c r="AA55" s="3">
        <v>111</v>
      </c>
      <c r="AB55" s="3">
        <v>23</v>
      </c>
      <c r="AC55" s="3">
        <v>88</v>
      </c>
      <c r="AD55" s="3">
        <v>44</v>
      </c>
      <c r="AE55" s="3">
        <v>23</v>
      </c>
      <c r="AF55" s="3">
        <v>21</v>
      </c>
      <c r="AG55" s="3">
        <v>60</v>
      </c>
      <c r="AH55" s="3">
        <v>25</v>
      </c>
      <c r="AI55" s="3">
        <v>35</v>
      </c>
      <c r="AJ55" s="3">
        <v>351</v>
      </c>
      <c r="AK55" s="3">
        <v>14</v>
      </c>
      <c r="AL55" s="3">
        <v>0</v>
      </c>
      <c r="AM55" s="3">
        <v>14</v>
      </c>
      <c r="AN55" s="3">
        <v>66</v>
      </c>
      <c r="AO55" s="3">
        <v>0</v>
      </c>
      <c r="AP55" s="3">
        <v>66</v>
      </c>
      <c r="AQ55" s="3">
        <v>42</v>
      </c>
      <c r="AR55" s="3">
        <v>0</v>
      </c>
      <c r="AS55" s="3">
        <v>42</v>
      </c>
      <c r="AT55" s="3">
        <v>132</v>
      </c>
      <c r="AU55" s="3">
        <v>10</v>
      </c>
      <c r="AV55" s="3">
        <v>122</v>
      </c>
      <c r="AW55" s="3">
        <v>30</v>
      </c>
      <c r="AX55" s="3">
        <v>7</v>
      </c>
      <c r="AY55" s="3">
        <v>23</v>
      </c>
      <c r="AZ55" s="3">
        <v>67</v>
      </c>
      <c r="BA55" s="3">
        <v>51</v>
      </c>
      <c r="BB55" s="3">
        <v>16</v>
      </c>
    </row>
    <row r="56" spans="1:54" x14ac:dyDescent="0.25">
      <c r="A56" t="s">
        <v>94</v>
      </c>
      <c r="B56" t="s">
        <v>95</v>
      </c>
      <c r="C56" s="3">
        <f t="shared" si="0"/>
        <v>374</v>
      </c>
      <c r="D56" s="3">
        <f t="shared" si="1"/>
        <v>5063</v>
      </c>
      <c r="E56" s="9">
        <f t="shared" si="2"/>
        <v>7.3869247481730196E-2</v>
      </c>
      <c r="F56">
        <f t="shared" si="9"/>
        <v>58</v>
      </c>
      <c r="G56" s="3">
        <f t="shared" si="3"/>
        <v>478</v>
      </c>
      <c r="H56" s="3">
        <f t="shared" si="4"/>
        <v>1354</v>
      </c>
      <c r="I56" s="9">
        <f t="shared" si="5"/>
        <v>0.35302806499261447</v>
      </c>
      <c r="J56">
        <f t="shared" si="10"/>
        <v>45</v>
      </c>
      <c r="K56" s="3">
        <f t="shared" si="6"/>
        <v>852</v>
      </c>
      <c r="L56" s="3">
        <f t="shared" si="7"/>
        <v>6417</v>
      </c>
      <c r="M56" s="9">
        <f t="shared" si="8"/>
        <v>0.13277232351566151</v>
      </c>
      <c r="N56">
        <f t="shared" si="11"/>
        <v>51</v>
      </c>
      <c r="P56" s="3">
        <v>6417</v>
      </c>
      <c r="Q56" s="3">
        <v>3257</v>
      </c>
      <c r="R56" s="3">
        <v>215</v>
      </c>
      <c r="S56" s="3">
        <v>0</v>
      </c>
      <c r="T56" s="3">
        <v>215</v>
      </c>
      <c r="U56" s="3">
        <v>615</v>
      </c>
      <c r="V56" s="3">
        <v>39</v>
      </c>
      <c r="W56" s="3">
        <v>576</v>
      </c>
      <c r="X56" s="3">
        <v>531</v>
      </c>
      <c r="Y56" s="3">
        <v>38</v>
      </c>
      <c r="Z56" s="3">
        <v>493</v>
      </c>
      <c r="AA56" s="3">
        <v>1260</v>
      </c>
      <c r="AB56" s="3">
        <v>175</v>
      </c>
      <c r="AC56" s="3">
        <v>1085</v>
      </c>
      <c r="AD56" s="3">
        <v>359</v>
      </c>
      <c r="AE56" s="3">
        <v>120</v>
      </c>
      <c r="AF56" s="3">
        <v>239</v>
      </c>
      <c r="AG56" s="3">
        <v>277</v>
      </c>
      <c r="AH56" s="3">
        <v>131</v>
      </c>
      <c r="AI56" s="3">
        <v>146</v>
      </c>
      <c r="AJ56" s="3">
        <v>3160</v>
      </c>
      <c r="AK56" s="3">
        <v>175</v>
      </c>
      <c r="AL56" s="3">
        <v>0</v>
      </c>
      <c r="AM56" s="3">
        <v>175</v>
      </c>
      <c r="AN56" s="3">
        <v>548</v>
      </c>
      <c r="AO56" s="3">
        <v>8</v>
      </c>
      <c r="AP56" s="3">
        <v>540</v>
      </c>
      <c r="AQ56" s="3">
        <v>531</v>
      </c>
      <c r="AR56" s="3">
        <v>34</v>
      </c>
      <c r="AS56" s="3">
        <v>497</v>
      </c>
      <c r="AT56" s="3">
        <v>1188</v>
      </c>
      <c r="AU56" s="3">
        <v>80</v>
      </c>
      <c r="AV56" s="3">
        <v>1108</v>
      </c>
      <c r="AW56" s="3">
        <v>375</v>
      </c>
      <c r="AX56" s="3">
        <v>77</v>
      </c>
      <c r="AY56" s="3">
        <v>298</v>
      </c>
      <c r="AZ56" s="3">
        <v>343</v>
      </c>
      <c r="BA56" s="3">
        <v>150</v>
      </c>
      <c r="BB56" s="3">
        <v>193</v>
      </c>
    </row>
    <row r="57" spans="1:54" x14ac:dyDescent="0.25">
      <c r="A57" t="s">
        <v>96</v>
      </c>
      <c r="B57" t="s">
        <v>97</v>
      </c>
      <c r="C57" s="3">
        <f t="shared" si="0"/>
        <v>699</v>
      </c>
      <c r="D57" s="3">
        <f t="shared" si="1"/>
        <v>5442</v>
      </c>
      <c r="E57" s="9">
        <f t="shared" si="2"/>
        <v>0.12844542447629548</v>
      </c>
      <c r="F57">
        <f t="shared" si="9"/>
        <v>1</v>
      </c>
      <c r="G57" s="3">
        <f t="shared" si="3"/>
        <v>551</v>
      </c>
      <c r="H57" s="3">
        <f t="shared" si="4"/>
        <v>1595</v>
      </c>
      <c r="I57" s="9">
        <f t="shared" si="5"/>
        <v>0.34545454545454546</v>
      </c>
      <c r="J57">
        <f t="shared" si="10"/>
        <v>51</v>
      </c>
      <c r="K57" s="3">
        <f t="shared" si="6"/>
        <v>1250</v>
      </c>
      <c r="L57" s="3">
        <f t="shared" si="7"/>
        <v>7037</v>
      </c>
      <c r="M57" s="9">
        <f t="shared" si="8"/>
        <v>0.17763251385533607</v>
      </c>
      <c r="N57">
        <f t="shared" si="11"/>
        <v>5</v>
      </c>
      <c r="P57" s="3">
        <v>7037</v>
      </c>
      <c r="Q57" s="3">
        <v>3438</v>
      </c>
      <c r="R57" s="3">
        <v>173</v>
      </c>
      <c r="S57" s="3">
        <v>0</v>
      </c>
      <c r="T57" s="3">
        <v>173</v>
      </c>
      <c r="U57" s="3">
        <v>566</v>
      </c>
      <c r="V57" s="3">
        <v>19</v>
      </c>
      <c r="W57" s="3">
        <v>547</v>
      </c>
      <c r="X57" s="3">
        <v>555</v>
      </c>
      <c r="Y57" s="3">
        <v>62</v>
      </c>
      <c r="Z57" s="3">
        <v>493</v>
      </c>
      <c r="AA57" s="3">
        <v>1418</v>
      </c>
      <c r="AB57" s="3">
        <v>198</v>
      </c>
      <c r="AC57" s="3">
        <v>1220</v>
      </c>
      <c r="AD57" s="3">
        <v>416</v>
      </c>
      <c r="AE57" s="3">
        <v>112</v>
      </c>
      <c r="AF57" s="3">
        <v>304</v>
      </c>
      <c r="AG57" s="3">
        <v>310</v>
      </c>
      <c r="AH57" s="3">
        <v>123</v>
      </c>
      <c r="AI57" s="3">
        <v>187</v>
      </c>
      <c r="AJ57" s="3">
        <v>3599</v>
      </c>
      <c r="AK57" s="3">
        <v>226</v>
      </c>
      <c r="AL57" s="3">
        <v>2</v>
      </c>
      <c r="AM57" s="3">
        <v>224</v>
      </c>
      <c r="AN57" s="3">
        <v>599</v>
      </c>
      <c r="AO57" s="3">
        <v>89</v>
      </c>
      <c r="AP57" s="3">
        <v>510</v>
      </c>
      <c r="AQ57" s="3">
        <v>567</v>
      </c>
      <c r="AR57" s="3">
        <v>78</v>
      </c>
      <c r="AS57" s="3">
        <v>489</v>
      </c>
      <c r="AT57" s="3">
        <v>1338</v>
      </c>
      <c r="AU57" s="3">
        <v>251</v>
      </c>
      <c r="AV57" s="3">
        <v>1087</v>
      </c>
      <c r="AW57" s="3">
        <v>447</v>
      </c>
      <c r="AX57" s="3">
        <v>115</v>
      </c>
      <c r="AY57" s="3">
        <v>332</v>
      </c>
      <c r="AZ57" s="3">
        <v>422</v>
      </c>
      <c r="BA57" s="3">
        <v>201</v>
      </c>
      <c r="BB57" s="3">
        <v>221</v>
      </c>
    </row>
    <row r="58" spans="1:54" x14ac:dyDescent="0.25">
      <c r="A58" t="s">
        <v>98</v>
      </c>
      <c r="B58" t="s">
        <v>99</v>
      </c>
      <c r="C58" s="3">
        <f t="shared" si="0"/>
        <v>291</v>
      </c>
      <c r="D58" s="3">
        <f t="shared" si="1"/>
        <v>3238</v>
      </c>
      <c r="E58" s="9">
        <f t="shared" si="2"/>
        <v>8.9870290302655961E-2</v>
      </c>
      <c r="F58">
        <f t="shared" si="9"/>
        <v>31</v>
      </c>
      <c r="G58" s="3">
        <f t="shared" si="3"/>
        <v>388</v>
      </c>
      <c r="H58" s="3">
        <f t="shared" si="4"/>
        <v>869</v>
      </c>
      <c r="I58" s="9">
        <f t="shared" si="5"/>
        <v>0.44649021864211735</v>
      </c>
      <c r="J58">
        <f t="shared" si="10"/>
        <v>2</v>
      </c>
      <c r="K58" s="3">
        <f t="shared" si="6"/>
        <v>679</v>
      </c>
      <c r="L58" s="3">
        <f t="shared" si="7"/>
        <v>4107</v>
      </c>
      <c r="M58" s="9">
        <f t="shared" si="8"/>
        <v>0.16532748965181399</v>
      </c>
      <c r="N58">
        <f t="shared" si="11"/>
        <v>13</v>
      </c>
      <c r="P58" s="3">
        <v>4107</v>
      </c>
      <c r="Q58" s="3">
        <v>2057</v>
      </c>
      <c r="R58" s="3">
        <v>136</v>
      </c>
      <c r="S58" s="3">
        <v>13</v>
      </c>
      <c r="T58" s="3">
        <v>123</v>
      </c>
      <c r="U58" s="3">
        <v>365</v>
      </c>
      <c r="V58" s="3">
        <v>9</v>
      </c>
      <c r="W58" s="3">
        <v>356</v>
      </c>
      <c r="X58" s="3">
        <v>348</v>
      </c>
      <c r="Y58" s="3">
        <v>48</v>
      </c>
      <c r="Z58" s="3">
        <v>300</v>
      </c>
      <c r="AA58" s="3">
        <v>826</v>
      </c>
      <c r="AB58" s="3">
        <v>118</v>
      </c>
      <c r="AC58" s="3">
        <v>708</v>
      </c>
      <c r="AD58" s="3">
        <v>213</v>
      </c>
      <c r="AE58" s="3">
        <v>96</v>
      </c>
      <c r="AF58" s="3">
        <v>117</v>
      </c>
      <c r="AG58" s="3">
        <v>169</v>
      </c>
      <c r="AH58" s="3">
        <v>75</v>
      </c>
      <c r="AI58" s="3">
        <v>94</v>
      </c>
      <c r="AJ58" s="3">
        <v>2050</v>
      </c>
      <c r="AK58" s="3">
        <v>99</v>
      </c>
      <c r="AL58" s="3">
        <v>0</v>
      </c>
      <c r="AM58" s="3">
        <v>99</v>
      </c>
      <c r="AN58" s="3">
        <v>361</v>
      </c>
      <c r="AO58" s="3">
        <v>6</v>
      </c>
      <c r="AP58" s="3">
        <v>355</v>
      </c>
      <c r="AQ58" s="3">
        <v>308</v>
      </c>
      <c r="AR58" s="3">
        <v>19</v>
      </c>
      <c r="AS58" s="3">
        <v>289</v>
      </c>
      <c r="AT58" s="3">
        <v>795</v>
      </c>
      <c r="AU58" s="3">
        <v>78</v>
      </c>
      <c r="AV58" s="3">
        <v>717</v>
      </c>
      <c r="AW58" s="3">
        <v>238</v>
      </c>
      <c r="AX58" s="3">
        <v>66</v>
      </c>
      <c r="AY58" s="3">
        <v>172</v>
      </c>
      <c r="AZ58" s="3">
        <v>249</v>
      </c>
      <c r="BA58" s="3">
        <v>151</v>
      </c>
      <c r="BB58" s="3">
        <v>98</v>
      </c>
    </row>
    <row r="59" spans="1:54" x14ac:dyDescent="0.25">
      <c r="A59" t="s">
        <v>100</v>
      </c>
      <c r="B59" t="s">
        <v>101</v>
      </c>
      <c r="C59" s="3">
        <f t="shared" si="0"/>
        <v>347</v>
      </c>
      <c r="D59" s="3">
        <f t="shared" si="1"/>
        <v>5279</v>
      </c>
      <c r="E59" s="9">
        <f t="shared" si="2"/>
        <v>6.5732146239818143E-2</v>
      </c>
      <c r="F59">
        <f t="shared" si="9"/>
        <v>72</v>
      </c>
      <c r="G59" s="3">
        <f t="shared" si="3"/>
        <v>328</v>
      </c>
      <c r="H59" s="3">
        <f t="shared" si="4"/>
        <v>1186</v>
      </c>
      <c r="I59" s="9">
        <f t="shared" si="5"/>
        <v>0.27655986509274871</v>
      </c>
      <c r="J59">
        <f t="shared" si="10"/>
        <v>89</v>
      </c>
      <c r="K59" s="3">
        <f t="shared" si="6"/>
        <v>675</v>
      </c>
      <c r="L59" s="3">
        <f t="shared" si="7"/>
        <v>6465</v>
      </c>
      <c r="M59" s="9">
        <f t="shared" si="8"/>
        <v>0.10440835266821345</v>
      </c>
      <c r="N59">
        <f t="shared" si="11"/>
        <v>86</v>
      </c>
      <c r="P59" s="3">
        <v>6465</v>
      </c>
      <c r="Q59" s="3">
        <v>3214</v>
      </c>
      <c r="R59" s="3">
        <v>234</v>
      </c>
      <c r="S59" s="3">
        <v>0</v>
      </c>
      <c r="T59" s="3">
        <v>234</v>
      </c>
      <c r="U59" s="3">
        <v>590</v>
      </c>
      <c r="V59" s="3">
        <v>36</v>
      </c>
      <c r="W59" s="3">
        <v>554</v>
      </c>
      <c r="X59" s="3">
        <v>614</v>
      </c>
      <c r="Y59" s="3">
        <v>65</v>
      </c>
      <c r="Z59" s="3">
        <v>549</v>
      </c>
      <c r="AA59" s="3">
        <v>1225</v>
      </c>
      <c r="AB59" s="3">
        <v>142</v>
      </c>
      <c r="AC59" s="3">
        <v>1083</v>
      </c>
      <c r="AD59" s="3">
        <v>313</v>
      </c>
      <c r="AE59" s="3">
        <v>96</v>
      </c>
      <c r="AF59" s="3">
        <v>217</v>
      </c>
      <c r="AG59" s="3">
        <v>238</v>
      </c>
      <c r="AH59" s="3">
        <v>81</v>
      </c>
      <c r="AI59" s="3">
        <v>157</v>
      </c>
      <c r="AJ59" s="3">
        <v>3251</v>
      </c>
      <c r="AK59" s="3">
        <v>186</v>
      </c>
      <c r="AL59" s="3">
        <v>0</v>
      </c>
      <c r="AM59" s="3">
        <v>186</v>
      </c>
      <c r="AN59" s="3">
        <v>626</v>
      </c>
      <c r="AO59" s="3">
        <v>8</v>
      </c>
      <c r="AP59" s="3">
        <v>618</v>
      </c>
      <c r="AQ59" s="3">
        <v>567</v>
      </c>
      <c r="AR59" s="3">
        <v>9</v>
      </c>
      <c r="AS59" s="3">
        <v>558</v>
      </c>
      <c r="AT59" s="3">
        <v>1237</v>
      </c>
      <c r="AU59" s="3">
        <v>87</v>
      </c>
      <c r="AV59" s="3">
        <v>1150</v>
      </c>
      <c r="AW59" s="3">
        <v>332</v>
      </c>
      <c r="AX59" s="3">
        <v>23</v>
      </c>
      <c r="AY59" s="3">
        <v>309</v>
      </c>
      <c r="AZ59" s="3">
        <v>303</v>
      </c>
      <c r="BA59" s="3">
        <v>128</v>
      </c>
      <c r="BB59" s="3">
        <v>175</v>
      </c>
    </row>
    <row r="60" spans="1:54" x14ac:dyDescent="0.25">
      <c r="A60" t="s">
        <v>102</v>
      </c>
      <c r="B60" t="s">
        <v>103</v>
      </c>
      <c r="C60" s="3">
        <f t="shared" si="0"/>
        <v>462</v>
      </c>
      <c r="D60" s="3">
        <f t="shared" si="1"/>
        <v>5903</v>
      </c>
      <c r="E60" s="9">
        <f t="shared" si="2"/>
        <v>7.8265288836184985E-2</v>
      </c>
      <c r="F60">
        <f t="shared" si="9"/>
        <v>53</v>
      </c>
      <c r="G60" s="3">
        <f t="shared" si="3"/>
        <v>585</v>
      </c>
      <c r="H60" s="3">
        <f t="shared" si="4"/>
        <v>2110</v>
      </c>
      <c r="I60" s="9">
        <f t="shared" si="5"/>
        <v>0.2772511848341232</v>
      </c>
      <c r="J60">
        <f t="shared" si="10"/>
        <v>88</v>
      </c>
      <c r="K60" s="3">
        <f t="shared" si="6"/>
        <v>1047</v>
      </c>
      <c r="L60" s="3">
        <f t="shared" si="7"/>
        <v>8013</v>
      </c>
      <c r="M60" s="9">
        <f t="shared" si="8"/>
        <v>0.13066267315612129</v>
      </c>
      <c r="N60">
        <f t="shared" si="11"/>
        <v>53</v>
      </c>
      <c r="P60" s="3">
        <v>8013</v>
      </c>
      <c r="Q60" s="3">
        <v>4110</v>
      </c>
      <c r="R60" s="3">
        <v>199</v>
      </c>
      <c r="S60" s="3">
        <v>0</v>
      </c>
      <c r="T60" s="3">
        <v>199</v>
      </c>
      <c r="U60" s="3">
        <v>670</v>
      </c>
      <c r="V60" s="3">
        <v>42</v>
      </c>
      <c r="W60" s="3">
        <v>628</v>
      </c>
      <c r="X60" s="3">
        <v>611</v>
      </c>
      <c r="Y60" s="3">
        <v>29</v>
      </c>
      <c r="Z60" s="3">
        <v>582</v>
      </c>
      <c r="AA60" s="3">
        <v>1588</v>
      </c>
      <c r="AB60" s="3">
        <v>187</v>
      </c>
      <c r="AC60" s="3">
        <v>1401</v>
      </c>
      <c r="AD60" s="3">
        <v>587</v>
      </c>
      <c r="AE60" s="3">
        <v>81</v>
      </c>
      <c r="AF60" s="3">
        <v>506</v>
      </c>
      <c r="AG60" s="3">
        <v>455</v>
      </c>
      <c r="AH60" s="3">
        <v>173</v>
      </c>
      <c r="AI60" s="3">
        <v>282</v>
      </c>
      <c r="AJ60" s="3">
        <v>3903</v>
      </c>
      <c r="AK60" s="3">
        <v>170</v>
      </c>
      <c r="AL60" s="3">
        <v>13</v>
      </c>
      <c r="AM60" s="3">
        <v>157</v>
      </c>
      <c r="AN60" s="3">
        <v>585</v>
      </c>
      <c r="AO60" s="3">
        <v>39</v>
      </c>
      <c r="AP60" s="3">
        <v>546</v>
      </c>
      <c r="AQ60" s="3">
        <v>635</v>
      </c>
      <c r="AR60" s="3">
        <v>9</v>
      </c>
      <c r="AS60" s="3">
        <v>626</v>
      </c>
      <c r="AT60" s="3">
        <v>1445</v>
      </c>
      <c r="AU60" s="3">
        <v>143</v>
      </c>
      <c r="AV60" s="3">
        <v>1302</v>
      </c>
      <c r="AW60" s="3">
        <v>577</v>
      </c>
      <c r="AX60" s="3">
        <v>78</v>
      </c>
      <c r="AY60" s="3">
        <v>499</v>
      </c>
      <c r="AZ60" s="3">
        <v>491</v>
      </c>
      <c r="BA60" s="3">
        <v>253</v>
      </c>
      <c r="BB60" s="3">
        <v>238</v>
      </c>
    </row>
    <row r="61" spans="1:54" x14ac:dyDescent="0.25">
      <c r="A61" t="s">
        <v>104</v>
      </c>
      <c r="B61" t="s">
        <v>105</v>
      </c>
      <c r="C61" s="3">
        <f t="shared" si="0"/>
        <v>18</v>
      </c>
      <c r="D61" s="3">
        <f t="shared" si="1"/>
        <v>577</v>
      </c>
      <c r="E61" s="9">
        <f t="shared" si="2"/>
        <v>3.1195840554592721E-2</v>
      </c>
      <c r="F61">
        <f t="shared" si="9"/>
        <v>92</v>
      </c>
      <c r="G61" s="3">
        <f t="shared" si="3"/>
        <v>70</v>
      </c>
      <c r="H61" s="3">
        <f t="shared" si="4"/>
        <v>183</v>
      </c>
      <c r="I61" s="9">
        <f t="shared" si="5"/>
        <v>0.38251366120218577</v>
      </c>
      <c r="J61">
        <f t="shared" si="10"/>
        <v>23</v>
      </c>
      <c r="K61" s="3">
        <f t="shared" si="6"/>
        <v>88</v>
      </c>
      <c r="L61" s="3">
        <f t="shared" si="7"/>
        <v>760</v>
      </c>
      <c r="M61" s="9">
        <f t="shared" si="8"/>
        <v>0.11578947368421053</v>
      </c>
      <c r="N61">
        <f t="shared" si="11"/>
        <v>74</v>
      </c>
      <c r="P61" s="3">
        <v>760</v>
      </c>
      <c r="Q61" s="3">
        <v>366</v>
      </c>
      <c r="R61" s="3">
        <v>22</v>
      </c>
      <c r="S61" s="3">
        <v>0</v>
      </c>
      <c r="T61" s="3">
        <v>22</v>
      </c>
      <c r="U61" s="3">
        <v>63</v>
      </c>
      <c r="V61" s="3">
        <v>0</v>
      </c>
      <c r="W61" s="3">
        <v>63</v>
      </c>
      <c r="X61" s="3">
        <v>55</v>
      </c>
      <c r="Y61" s="3">
        <v>0</v>
      </c>
      <c r="Z61" s="3">
        <v>55</v>
      </c>
      <c r="AA61" s="3">
        <v>138</v>
      </c>
      <c r="AB61" s="3">
        <v>4</v>
      </c>
      <c r="AC61" s="3">
        <v>134</v>
      </c>
      <c r="AD61" s="3">
        <v>39</v>
      </c>
      <c r="AE61" s="3">
        <v>6</v>
      </c>
      <c r="AF61" s="3">
        <v>33</v>
      </c>
      <c r="AG61" s="3">
        <v>49</v>
      </c>
      <c r="AH61" s="3">
        <v>25</v>
      </c>
      <c r="AI61" s="3">
        <v>24</v>
      </c>
      <c r="AJ61" s="3">
        <v>394</v>
      </c>
      <c r="AK61" s="3">
        <v>18</v>
      </c>
      <c r="AL61" s="3">
        <v>0</v>
      </c>
      <c r="AM61" s="3">
        <v>18</v>
      </c>
      <c r="AN61" s="3">
        <v>96</v>
      </c>
      <c r="AO61" s="3">
        <v>10</v>
      </c>
      <c r="AP61" s="3">
        <v>86</v>
      </c>
      <c r="AQ61" s="3">
        <v>35</v>
      </c>
      <c r="AR61" s="3">
        <v>0</v>
      </c>
      <c r="AS61" s="3">
        <v>35</v>
      </c>
      <c r="AT61" s="3">
        <v>150</v>
      </c>
      <c r="AU61" s="3">
        <v>4</v>
      </c>
      <c r="AV61" s="3">
        <v>146</v>
      </c>
      <c r="AW61" s="3">
        <v>48</v>
      </c>
      <c r="AX61" s="3">
        <v>16</v>
      </c>
      <c r="AY61" s="3">
        <v>32</v>
      </c>
      <c r="AZ61" s="3">
        <v>47</v>
      </c>
      <c r="BA61" s="3">
        <v>23</v>
      </c>
      <c r="BB61" s="3">
        <v>24</v>
      </c>
    </row>
    <row r="62" spans="1:54" x14ac:dyDescent="0.25">
      <c r="A62" t="s">
        <v>106</v>
      </c>
      <c r="B62" t="s">
        <v>107</v>
      </c>
      <c r="C62" s="3">
        <f t="shared" si="0"/>
        <v>228</v>
      </c>
      <c r="D62" s="3">
        <f t="shared" si="1"/>
        <v>2732</v>
      </c>
      <c r="E62" s="9">
        <f t="shared" si="2"/>
        <v>8.3455344070278187E-2</v>
      </c>
      <c r="F62">
        <f t="shared" si="9"/>
        <v>45</v>
      </c>
      <c r="G62" s="3">
        <f t="shared" si="3"/>
        <v>332</v>
      </c>
      <c r="H62" s="3">
        <f t="shared" si="4"/>
        <v>847</v>
      </c>
      <c r="I62" s="9">
        <f t="shared" si="5"/>
        <v>0.39197166469893741</v>
      </c>
      <c r="J62">
        <f t="shared" si="10"/>
        <v>16</v>
      </c>
      <c r="K62" s="3">
        <f t="shared" si="6"/>
        <v>560</v>
      </c>
      <c r="L62" s="3">
        <f t="shared" si="7"/>
        <v>3579</v>
      </c>
      <c r="M62" s="9">
        <f t="shared" si="8"/>
        <v>0.15646828723107012</v>
      </c>
      <c r="N62">
        <f t="shared" si="11"/>
        <v>20</v>
      </c>
      <c r="P62" s="3">
        <v>3579</v>
      </c>
      <c r="Q62" s="3">
        <v>1804</v>
      </c>
      <c r="R62" s="3">
        <v>85</v>
      </c>
      <c r="S62" s="3">
        <v>0</v>
      </c>
      <c r="T62" s="3">
        <v>85</v>
      </c>
      <c r="U62" s="3">
        <v>307</v>
      </c>
      <c r="V62" s="3">
        <v>45</v>
      </c>
      <c r="W62" s="3">
        <v>262</v>
      </c>
      <c r="X62" s="3">
        <v>277</v>
      </c>
      <c r="Y62" s="3">
        <v>7</v>
      </c>
      <c r="Z62" s="3">
        <v>270</v>
      </c>
      <c r="AA62" s="3">
        <v>745</v>
      </c>
      <c r="AB62" s="3">
        <v>91</v>
      </c>
      <c r="AC62" s="3">
        <v>654</v>
      </c>
      <c r="AD62" s="3">
        <v>213</v>
      </c>
      <c r="AE62" s="3">
        <v>73</v>
      </c>
      <c r="AF62" s="3">
        <v>140</v>
      </c>
      <c r="AG62" s="3">
        <v>177</v>
      </c>
      <c r="AH62" s="3">
        <v>118</v>
      </c>
      <c r="AI62" s="3">
        <v>59</v>
      </c>
      <c r="AJ62" s="3">
        <v>1775</v>
      </c>
      <c r="AK62" s="3">
        <v>56</v>
      </c>
      <c r="AL62" s="3">
        <v>0</v>
      </c>
      <c r="AM62" s="3">
        <v>56</v>
      </c>
      <c r="AN62" s="3">
        <v>333</v>
      </c>
      <c r="AO62" s="3">
        <v>12</v>
      </c>
      <c r="AP62" s="3">
        <v>321</v>
      </c>
      <c r="AQ62" s="3">
        <v>276</v>
      </c>
      <c r="AR62" s="3">
        <v>13</v>
      </c>
      <c r="AS62" s="3">
        <v>263</v>
      </c>
      <c r="AT62" s="3">
        <v>653</v>
      </c>
      <c r="AU62" s="3">
        <v>60</v>
      </c>
      <c r="AV62" s="3">
        <v>593</v>
      </c>
      <c r="AW62" s="3">
        <v>264</v>
      </c>
      <c r="AX62" s="3">
        <v>40</v>
      </c>
      <c r="AY62" s="3">
        <v>224</v>
      </c>
      <c r="AZ62" s="3">
        <v>193</v>
      </c>
      <c r="BA62" s="3">
        <v>101</v>
      </c>
      <c r="BB62" s="3">
        <v>92</v>
      </c>
    </row>
    <row r="63" spans="1:54" x14ac:dyDescent="0.25">
      <c r="A63" t="s">
        <v>108</v>
      </c>
      <c r="B63" t="s">
        <v>109</v>
      </c>
      <c r="C63" s="3">
        <f t="shared" si="0"/>
        <v>511</v>
      </c>
      <c r="D63" s="3">
        <f t="shared" si="1"/>
        <v>6351</v>
      </c>
      <c r="E63" s="9">
        <f t="shared" si="2"/>
        <v>8.0459770114942528E-2</v>
      </c>
      <c r="F63">
        <f t="shared" si="9"/>
        <v>48</v>
      </c>
      <c r="G63" s="3">
        <f t="shared" si="3"/>
        <v>666</v>
      </c>
      <c r="H63" s="3">
        <f t="shared" si="4"/>
        <v>1881</v>
      </c>
      <c r="I63" s="9">
        <f t="shared" si="5"/>
        <v>0.35406698564593303</v>
      </c>
      <c r="J63">
        <f t="shared" si="10"/>
        <v>44</v>
      </c>
      <c r="K63" s="3">
        <f t="shared" si="6"/>
        <v>1177</v>
      </c>
      <c r="L63" s="3">
        <f t="shared" si="7"/>
        <v>8232</v>
      </c>
      <c r="M63" s="9">
        <f t="shared" si="8"/>
        <v>0.14297862001943634</v>
      </c>
      <c r="N63">
        <f t="shared" si="11"/>
        <v>38</v>
      </c>
      <c r="P63" s="3">
        <v>8232</v>
      </c>
      <c r="Q63" s="3">
        <v>4125</v>
      </c>
      <c r="R63" s="3">
        <v>284</v>
      </c>
      <c r="S63" s="3">
        <v>0</v>
      </c>
      <c r="T63" s="3">
        <v>284</v>
      </c>
      <c r="U63" s="3">
        <v>746</v>
      </c>
      <c r="V63" s="3">
        <v>17</v>
      </c>
      <c r="W63" s="3">
        <v>729</v>
      </c>
      <c r="X63" s="3">
        <v>672</v>
      </c>
      <c r="Y63" s="3">
        <v>50</v>
      </c>
      <c r="Z63" s="3">
        <v>622</v>
      </c>
      <c r="AA63" s="3">
        <v>1547</v>
      </c>
      <c r="AB63" s="3">
        <v>206</v>
      </c>
      <c r="AC63" s="3">
        <v>1341</v>
      </c>
      <c r="AD63" s="3">
        <v>479</v>
      </c>
      <c r="AE63" s="3">
        <v>132</v>
      </c>
      <c r="AF63" s="3">
        <v>347</v>
      </c>
      <c r="AG63" s="3">
        <v>397</v>
      </c>
      <c r="AH63" s="3">
        <v>212</v>
      </c>
      <c r="AI63" s="3">
        <v>185</v>
      </c>
      <c r="AJ63" s="3">
        <v>4107</v>
      </c>
      <c r="AK63" s="3">
        <v>258</v>
      </c>
      <c r="AL63" s="3">
        <v>0</v>
      </c>
      <c r="AM63" s="3">
        <v>258</v>
      </c>
      <c r="AN63" s="3">
        <v>746</v>
      </c>
      <c r="AO63" s="3">
        <v>12</v>
      </c>
      <c r="AP63" s="3">
        <v>734</v>
      </c>
      <c r="AQ63" s="3">
        <v>647</v>
      </c>
      <c r="AR63" s="3">
        <v>23</v>
      </c>
      <c r="AS63" s="3">
        <v>624</v>
      </c>
      <c r="AT63" s="3">
        <v>1451</v>
      </c>
      <c r="AU63" s="3">
        <v>203</v>
      </c>
      <c r="AV63" s="3">
        <v>1248</v>
      </c>
      <c r="AW63" s="3">
        <v>519</v>
      </c>
      <c r="AX63" s="3">
        <v>127</v>
      </c>
      <c r="AY63" s="3">
        <v>392</v>
      </c>
      <c r="AZ63" s="3">
        <v>486</v>
      </c>
      <c r="BA63" s="3">
        <v>195</v>
      </c>
      <c r="BB63" s="3">
        <v>291</v>
      </c>
    </row>
    <row r="64" spans="1:54" x14ac:dyDescent="0.25">
      <c r="A64" t="s">
        <v>110</v>
      </c>
      <c r="B64" t="s">
        <v>111</v>
      </c>
      <c r="C64" s="3">
        <f t="shared" si="0"/>
        <v>19394</v>
      </c>
      <c r="D64" s="3">
        <f t="shared" si="1"/>
        <v>267118</v>
      </c>
      <c r="E64" s="9">
        <f t="shared" si="2"/>
        <v>7.2604616686258505E-2</v>
      </c>
      <c r="F64">
        <f t="shared" si="9"/>
        <v>62</v>
      </c>
      <c r="G64" s="3">
        <f t="shared" si="3"/>
        <v>13414</v>
      </c>
      <c r="H64" s="3">
        <f t="shared" si="4"/>
        <v>41525</v>
      </c>
      <c r="I64" s="9">
        <f t="shared" si="5"/>
        <v>0.32303431667670079</v>
      </c>
      <c r="J64">
        <f t="shared" si="10"/>
        <v>69</v>
      </c>
      <c r="K64" s="3">
        <f t="shared" si="6"/>
        <v>32808</v>
      </c>
      <c r="L64" s="3">
        <f t="shared" si="7"/>
        <v>308643</v>
      </c>
      <c r="M64" s="9">
        <f t="shared" si="8"/>
        <v>0.10629756709207726</v>
      </c>
      <c r="N64">
        <f t="shared" si="11"/>
        <v>82</v>
      </c>
      <c r="P64" s="3">
        <v>308643</v>
      </c>
      <c r="Q64" s="3">
        <v>153598</v>
      </c>
      <c r="R64" s="3">
        <v>10436</v>
      </c>
      <c r="S64" s="3">
        <v>29</v>
      </c>
      <c r="T64" s="3">
        <v>10407</v>
      </c>
      <c r="U64" s="3">
        <v>26184</v>
      </c>
      <c r="V64" s="3">
        <v>2131</v>
      </c>
      <c r="W64" s="3">
        <v>24053</v>
      </c>
      <c r="X64" s="3">
        <v>45470</v>
      </c>
      <c r="Y64" s="3">
        <v>2551</v>
      </c>
      <c r="Z64" s="3">
        <v>42919</v>
      </c>
      <c r="AA64" s="3">
        <v>53027</v>
      </c>
      <c r="AB64" s="3">
        <v>5802</v>
      </c>
      <c r="AC64" s="3">
        <v>47225</v>
      </c>
      <c r="AD64" s="3">
        <v>11726</v>
      </c>
      <c r="AE64" s="3">
        <v>3074</v>
      </c>
      <c r="AF64" s="3">
        <v>8652</v>
      </c>
      <c r="AG64" s="3">
        <v>6755</v>
      </c>
      <c r="AH64" s="3">
        <v>3131</v>
      </c>
      <c r="AI64" s="3">
        <v>3624</v>
      </c>
      <c r="AJ64" s="3">
        <v>155045</v>
      </c>
      <c r="AK64" s="3">
        <v>9647</v>
      </c>
      <c r="AL64" s="3">
        <v>68</v>
      </c>
      <c r="AM64" s="3">
        <v>9579</v>
      </c>
      <c r="AN64" s="3">
        <v>25270</v>
      </c>
      <c r="AO64" s="3">
        <v>776</v>
      </c>
      <c r="AP64" s="3">
        <v>24494</v>
      </c>
      <c r="AQ64" s="3">
        <v>43795</v>
      </c>
      <c r="AR64" s="3">
        <v>2251</v>
      </c>
      <c r="AS64" s="3">
        <v>41544</v>
      </c>
      <c r="AT64" s="3">
        <v>53289</v>
      </c>
      <c r="AU64" s="3">
        <v>5786</v>
      </c>
      <c r="AV64" s="3">
        <v>47503</v>
      </c>
      <c r="AW64" s="3">
        <v>13271</v>
      </c>
      <c r="AX64" s="3">
        <v>2579</v>
      </c>
      <c r="AY64" s="3">
        <v>10692</v>
      </c>
      <c r="AZ64" s="3">
        <v>9773</v>
      </c>
      <c r="BA64" s="3">
        <v>4630</v>
      </c>
      <c r="BB64" s="3">
        <v>5143</v>
      </c>
    </row>
    <row r="65" spans="1:54" x14ac:dyDescent="0.25">
      <c r="A65" t="s">
        <v>112</v>
      </c>
      <c r="B65" t="s">
        <v>113</v>
      </c>
      <c r="C65" s="3">
        <f t="shared" si="0"/>
        <v>2725</v>
      </c>
      <c r="D65" s="3">
        <f t="shared" si="1"/>
        <v>28437</v>
      </c>
      <c r="E65" s="9">
        <f t="shared" si="2"/>
        <v>9.5825860674473393E-2</v>
      </c>
      <c r="F65">
        <f t="shared" si="9"/>
        <v>23</v>
      </c>
      <c r="G65" s="3">
        <f t="shared" si="3"/>
        <v>2515</v>
      </c>
      <c r="H65" s="3">
        <f t="shared" si="4"/>
        <v>6421</v>
      </c>
      <c r="I65" s="9">
        <f t="shared" si="5"/>
        <v>0.39168353838965891</v>
      </c>
      <c r="J65">
        <f t="shared" si="10"/>
        <v>17</v>
      </c>
      <c r="K65" s="3">
        <f t="shared" si="6"/>
        <v>5240</v>
      </c>
      <c r="L65" s="3">
        <f t="shared" si="7"/>
        <v>34858</v>
      </c>
      <c r="M65" s="9">
        <f t="shared" si="8"/>
        <v>0.15032417235641746</v>
      </c>
      <c r="N65">
        <f t="shared" si="11"/>
        <v>27</v>
      </c>
      <c r="P65" s="3">
        <v>34858</v>
      </c>
      <c r="Q65" s="3">
        <v>17140</v>
      </c>
      <c r="R65" s="3">
        <v>1033</v>
      </c>
      <c r="S65" s="3">
        <v>11</v>
      </c>
      <c r="T65" s="3">
        <v>1022</v>
      </c>
      <c r="U65" s="3">
        <v>3092</v>
      </c>
      <c r="V65" s="3">
        <v>127</v>
      </c>
      <c r="W65" s="3">
        <v>2965</v>
      </c>
      <c r="X65" s="3">
        <v>3378</v>
      </c>
      <c r="Y65" s="3">
        <v>268</v>
      </c>
      <c r="Z65" s="3">
        <v>3110</v>
      </c>
      <c r="AA65" s="3">
        <v>6722</v>
      </c>
      <c r="AB65" s="3">
        <v>810</v>
      </c>
      <c r="AC65" s="3">
        <v>5912</v>
      </c>
      <c r="AD65" s="3">
        <v>1748</v>
      </c>
      <c r="AE65" s="3">
        <v>591</v>
      </c>
      <c r="AF65" s="3">
        <v>1157</v>
      </c>
      <c r="AG65" s="3">
        <v>1167</v>
      </c>
      <c r="AH65" s="3">
        <v>698</v>
      </c>
      <c r="AI65" s="3">
        <v>469</v>
      </c>
      <c r="AJ65" s="3">
        <v>17718</v>
      </c>
      <c r="AK65" s="3">
        <v>1022</v>
      </c>
      <c r="AL65" s="3">
        <v>53</v>
      </c>
      <c r="AM65" s="3">
        <v>969</v>
      </c>
      <c r="AN65" s="3">
        <v>3191</v>
      </c>
      <c r="AO65" s="3">
        <v>194</v>
      </c>
      <c r="AP65" s="3">
        <v>2997</v>
      </c>
      <c r="AQ65" s="3">
        <v>3237</v>
      </c>
      <c r="AR65" s="3">
        <v>158</v>
      </c>
      <c r="AS65" s="3">
        <v>3079</v>
      </c>
      <c r="AT65" s="3">
        <v>6762</v>
      </c>
      <c r="AU65" s="3">
        <v>1104</v>
      </c>
      <c r="AV65" s="3">
        <v>5658</v>
      </c>
      <c r="AW65" s="3">
        <v>1850</v>
      </c>
      <c r="AX65" s="3">
        <v>421</v>
      </c>
      <c r="AY65" s="3">
        <v>1429</v>
      </c>
      <c r="AZ65" s="3">
        <v>1656</v>
      </c>
      <c r="BA65" s="3">
        <v>805</v>
      </c>
      <c r="BB65" s="3">
        <v>851</v>
      </c>
    </row>
    <row r="66" spans="1:54" x14ac:dyDescent="0.25">
      <c r="A66" t="s">
        <v>114</v>
      </c>
      <c r="B66" t="s">
        <v>115</v>
      </c>
      <c r="C66" s="3">
        <f t="shared" si="0"/>
        <v>50</v>
      </c>
      <c r="D66" s="3">
        <f t="shared" si="1"/>
        <v>741</v>
      </c>
      <c r="E66" s="9">
        <f t="shared" si="2"/>
        <v>6.7476383265856948E-2</v>
      </c>
      <c r="F66">
        <f t="shared" si="9"/>
        <v>67</v>
      </c>
      <c r="G66" s="3">
        <f t="shared" si="3"/>
        <v>49</v>
      </c>
      <c r="H66" s="3">
        <f t="shared" si="4"/>
        <v>186</v>
      </c>
      <c r="I66" s="9">
        <f t="shared" si="5"/>
        <v>0.26344086021505375</v>
      </c>
      <c r="J66">
        <f t="shared" si="10"/>
        <v>91</v>
      </c>
      <c r="K66" s="3">
        <f t="shared" si="6"/>
        <v>99</v>
      </c>
      <c r="L66" s="3">
        <f t="shared" si="7"/>
        <v>927</v>
      </c>
      <c r="M66" s="9">
        <f t="shared" si="8"/>
        <v>0.10679611650485436</v>
      </c>
      <c r="N66">
        <f t="shared" si="11"/>
        <v>81</v>
      </c>
      <c r="P66" s="3">
        <v>927</v>
      </c>
      <c r="Q66" s="3">
        <v>503</v>
      </c>
      <c r="R66" s="3">
        <v>44</v>
      </c>
      <c r="S66" s="3">
        <v>0</v>
      </c>
      <c r="T66" s="3">
        <v>44</v>
      </c>
      <c r="U66" s="3">
        <v>120</v>
      </c>
      <c r="V66" s="3">
        <v>8</v>
      </c>
      <c r="W66" s="3">
        <v>112</v>
      </c>
      <c r="X66" s="3">
        <v>68</v>
      </c>
      <c r="Y66" s="3">
        <v>7</v>
      </c>
      <c r="Z66" s="3">
        <v>61</v>
      </c>
      <c r="AA66" s="3">
        <v>185</v>
      </c>
      <c r="AB66" s="3">
        <v>17</v>
      </c>
      <c r="AC66" s="3">
        <v>168</v>
      </c>
      <c r="AD66" s="3">
        <v>45</v>
      </c>
      <c r="AE66" s="3">
        <v>2</v>
      </c>
      <c r="AF66" s="3">
        <v>43</v>
      </c>
      <c r="AG66" s="3">
        <v>41</v>
      </c>
      <c r="AH66" s="3">
        <v>26</v>
      </c>
      <c r="AI66" s="3">
        <v>15</v>
      </c>
      <c r="AJ66" s="3">
        <v>424</v>
      </c>
      <c r="AK66" s="3">
        <v>18</v>
      </c>
      <c r="AL66" s="3">
        <v>0</v>
      </c>
      <c r="AM66" s="3">
        <v>18</v>
      </c>
      <c r="AN66" s="3">
        <v>74</v>
      </c>
      <c r="AO66" s="3">
        <v>5</v>
      </c>
      <c r="AP66" s="3">
        <v>69</v>
      </c>
      <c r="AQ66" s="3">
        <v>43</v>
      </c>
      <c r="AR66" s="3">
        <v>2</v>
      </c>
      <c r="AS66" s="3">
        <v>41</v>
      </c>
      <c r="AT66" s="3">
        <v>189</v>
      </c>
      <c r="AU66" s="3">
        <v>11</v>
      </c>
      <c r="AV66" s="3">
        <v>178</v>
      </c>
      <c r="AW66" s="3">
        <v>62</v>
      </c>
      <c r="AX66" s="3">
        <v>8</v>
      </c>
      <c r="AY66" s="3">
        <v>54</v>
      </c>
      <c r="AZ66" s="3">
        <v>38</v>
      </c>
      <c r="BA66" s="3">
        <v>13</v>
      </c>
      <c r="BB66" s="3">
        <v>25</v>
      </c>
    </row>
    <row r="67" spans="1:54" x14ac:dyDescent="0.25">
      <c r="A67" t="s">
        <v>116</v>
      </c>
      <c r="B67" t="s">
        <v>117</v>
      </c>
      <c r="C67" s="3">
        <f t="shared" si="0"/>
        <v>45</v>
      </c>
      <c r="D67" s="3">
        <f t="shared" si="1"/>
        <v>457</v>
      </c>
      <c r="E67" s="9">
        <f t="shared" si="2"/>
        <v>9.8468271334792121E-2</v>
      </c>
      <c r="F67">
        <f t="shared" si="9"/>
        <v>19</v>
      </c>
      <c r="G67" s="3">
        <f t="shared" si="3"/>
        <v>56</v>
      </c>
      <c r="H67" s="3">
        <f t="shared" si="4"/>
        <v>148</v>
      </c>
      <c r="I67" s="9">
        <f t="shared" si="5"/>
        <v>0.3783783783783784</v>
      </c>
      <c r="J67">
        <f t="shared" si="10"/>
        <v>29</v>
      </c>
      <c r="K67" s="3">
        <f t="shared" si="6"/>
        <v>101</v>
      </c>
      <c r="L67" s="3">
        <f t="shared" si="7"/>
        <v>605</v>
      </c>
      <c r="M67" s="9">
        <f t="shared" si="8"/>
        <v>0.16694214876033059</v>
      </c>
      <c r="N67">
        <f t="shared" si="11"/>
        <v>12</v>
      </c>
      <c r="P67" s="3">
        <v>605</v>
      </c>
      <c r="Q67" s="3">
        <v>313</v>
      </c>
      <c r="R67" s="3">
        <v>12</v>
      </c>
      <c r="S67" s="3">
        <v>0</v>
      </c>
      <c r="T67" s="3">
        <v>12</v>
      </c>
      <c r="U67" s="3">
        <v>39</v>
      </c>
      <c r="V67" s="3">
        <v>1</v>
      </c>
      <c r="W67" s="3">
        <v>38</v>
      </c>
      <c r="X67" s="3">
        <v>87</v>
      </c>
      <c r="Y67" s="3">
        <v>11</v>
      </c>
      <c r="Z67" s="3">
        <v>76</v>
      </c>
      <c r="AA67" s="3">
        <v>111</v>
      </c>
      <c r="AB67" s="3">
        <v>20</v>
      </c>
      <c r="AC67" s="3">
        <v>91</v>
      </c>
      <c r="AD67" s="3">
        <v>44</v>
      </c>
      <c r="AE67" s="3">
        <v>29</v>
      </c>
      <c r="AF67" s="3">
        <v>15</v>
      </c>
      <c r="AG67" s="3">
        <v>20</v>
      </c>
      <c r="AH67" s="3">
        <v>10</v>
      </c>
      <c r="AI67" s="3">
        <v>10</v>
      </c>
      <c r="AJ67" s="3">
        <v>292</v>
      </c>
      <c r="AK67" s="3">
        <v>27</v>
      </c>
      <c r="AL67" s="3">
        <v>0</v>
      </c>
      <c r="AM67" s="3">
        <v>27</v>
      </c>
      <c r="AN67" s="3">
        <v>15</v>
      </c>
      <c r="AO67" s="3">
        <v>0</v>
      </c>
      <c r="AP67" s="3">
        <v>15</v>
      </c>
      <c r="AQ67" s="3">
        <v>53</v>
      </c>
      <c r="AR67" s="3">
        <v>1</v>
      </c>
      <c r="AS67" s="3">
        <v>52</v>
      </c>
      <c r="AT67" s="3">
        <v>113</v>
      </c>
      <c r="AU67" s="3">
        <v>12</v>
      </c>
      <c r="AV67" s="3">
        <v>101</v>
      </c>
      <c r="AW67" s="3">
        <v>52</v>
      </c>
      <c r="AX67" s="3">
        <v>8</v>
      </c>
      <c r="AY67" s="3">
        <v>44</v>
      </c>
      <c r="AZ67" s="3">
        <v>32</v>
      </c>
      <c r="BA67" s="3">
        <v>9</v>
      </c>
      <c r="BB67" s="3">
        <v>23</v>
      </c>
    </row>
    <row r="68" spans="1:54" x14ac:dyDescent="0.25">
      <c r="A68" t="s">
        <v>118</v>
      </c>
      <c r="B68" t="s">
        <v>119</v>
      </c>
      <c r="C68" s="3">
        <f t="shared" si="0"/>
        <v>14</v>
      </c>
      <c r="D68" s="3">
        <f t="shared" si="1"/>
        <v>277</v>
      </c>
      <c r="E68" s="9">
        <f t="shared" si="2"/>
        <v>5.0541516245487361E-2</v>
      </c>
      <c r="F68">
        <f t="shared" si="9"/>
        <v>87</v>
      </c>
      <c r="G68" s="3">
        <f t="shared" si="3"/>
        <v>32</v>
      </c>
      <c r="H68" s="3">
        <f t="shared" si="4"/>
        <v>118</v>
      </c>
      <c r="I68" s="9">
        <f t="shared" si="5"/>
        <v>0.2711864406779661</v>
      </c>
      <c r="J68">
        <f t="shared" si="10"/>
        <v>90</v>
      </c>
      <c r="K68" s="3">
        <f t="shared" si="6"/>
        <v>46</v>
      </c>
      <c r="L68" s="3">
        <f t="shared" si="7"/>
        <v>395</v>
      </c>
      <c r="M68" s="9">
        <f t="shared" si="8"/>
        <v>0.11645569620253164</v>
      </c>
      <c r="N68">
        <f t="shared" si="11"/>
        <v>73</v>
      </c>
      <c r="P68" s="3">
        <v>395</v>
      </c>
      <c r="Q68" s="3">
        <v>204</v>
      </c>
      <c r="R68" s="3">
        <v>6</v>
      </c>
      <c r="S68" s="3">
        <v>0</v>
      </c>
      <c r="T68" s="3">
        <v>6</v>
      </c>
      <c r="U68" s="3">
        <v>36</v>
      </c>
      <c r="V68" s="3">
        <v>0</v>
      </c>
      <c r="W68" s="3">
        <v>36</v>
      </c>
      <c r="X68" s="3">
        <v>17</v>
      </c>
      <c r="Y68" s="3">
        <v>0</v>
      </c>
      <c r="Z68" s="3">
        <v>17</v>
      </c>
      <c r="AA68" s="3">
        <v>80</v>
      </c>
      <c r="AB68" s="3">
        <v>8</v>
      </c>
      <c r="AC68" s="3">
        <v>72</v>
      </c>
      <c r="AD68" s="3">
        <v>38</v>
      </c>
      <c r="AE68" s="3">
        <v>7</v>
      </c>
      <c r="AF68" s="3">
        <v>31</v>
      </c>
      <c r="AG68" s="3">
        <v>27</v>
      </c>
      <c r="AH68" s="3">
        <v>19</v>
      </c>
      <c r="AI68" s="3">
        <v>8</v>
      </c>
      <c r="AJ68" s="3">
        <v>191</v>
      </c>
      <c r="AK68" s="3">
        <v>6</v>
      </c>
      <c r="AL68" s="3">
        <v>0</v>
      </c>
      <c r="AM68" s="3">
        <v>6</v>
      </c>
      <c r="AN68" s="3">
        <v>13</v>
      </c>
      <c r="AO68" s="3">
        <v>3</v>
      </c>
      <c r="AP68" s="3">
        <v>10</v>
      </c>
      <c r="AQ68" s="3">
        <v>22</v>
      </c>
      <c r="AR68" s="3">
        <v>0</v>
      </c>
      <c r="AS68" s="3">
        <v>22</v>
      </c>
      <c r="AT68" s="3">
        <v>97</v>
      </c>
      <c r="AU68" s="3">
        <v>3</v>
      </c>
      <c r="AV68" s="3">
        <v>94</v>
      </c>
      <c r="AW68" s="3">
        <v>24</v>
      </c>
      <c r="AX68" s="3">
        <v>6</v>
      </c>
      <c r="AY68" s="3">
        <v>18</v>
      </c>
      <c r="AZ68" s="3">
        <v>29</v>
      </c>
      <c r="BA68" s="3">
        <v>0</v>
      </c>
      <c r="BB68" s="3">
        <v>29</v>
      </c>
    </row>
    <row r="69" spans="1:54" x14ac:dyDescent="0.25">
      <c r="A69" t="s">
        <v>120</v>
      </c>
      <c r="B69" t="s">
        <v>121</v>
      </c>
      <c r="C69" s="3">
        <f t="shared" si="0"/>
        <v>2252</v>
      </c>
      <c r="D69" s="3">
        <f t="shared" si="1"/>
        <v>29493</v>
      </c>
      <c r="E69" s="9">
        <f t="shared" si="2"/>
        <v>7.6357101685145631E-2</v>
      </c>
      <c r="F69">
        <f t="shared" si="9"/>
        <v>54</v>
      </c>
      <c r="G69" s="3">
        <f t="shared" si="3"/>
        <v>1544</v>
      </c>
      <c r="H69" s="3">
        <f t="shared" si="4"/>
        <v>4972</v>
      </c>
      <c r="I69" s="9">
        <f t="shared" si="5"/>
        <v>0.31053901850362026</v>
      </c>
      <c r="J69">
        <f t="shared" si="10"/>
        <v>79</v>
      </c>
      <c r="K69" s="3">
        <f t="shared" si="6"/>
        <v>3796</v>
      </c>
      <c r="L69" s="3">
        <f t="shared" si="7"/>
        <v>34465</v>
      </c>
      <c r="M69" s="9">
        <f t="shared" si="8"/>
        <v>0.11014072247207311</v>
      </c>
      <c r="N69">
        <f t="shared" si="11"/>
        <v>80</v>
      </c>
      <c r="P69" s="3">
        <v>34465</v>
      </c>
      <c r="Q69" s="3">
        <v>17125</v>
      </c>
      <c r="R69" s="3">
        <v>1261</v>
      </c>
      <c r="S69" s="3">
        <v>28</v>
      </c>
      <c r="T69" s="3">
        <v>1233</v>
      </c>
      <c r="U69" s="3">
        <v>3164</v>
      </c>
      <c r="V69" s="3">
        <v>110</v>
      </c>
      <c r="W69" s="3">
        <v>3054</v>
      </c>
      <c r="X69" s="3">
        <v>4038</v>
      </c>
      <c r="Y69" s="3">
        <v>248</v>
      </c>
      <c r="Z69" s="3">
        <v>3790</v>
      </c>
      <c r="AA69" s="3">
        <v>6459</v>
      </c>
      <c r="AB69" s="3">
        <v>715</v>
      </c>
      <c r="AC69" s="3">
        <v>5744</v>
      </c>
      <c r="AD69" s="3">
        <v>1331</v>
      </c>
      <c r="AE69" s="3">
        <v>369</v>
      </c>
      <c r="AF69" s="3">
        <v>962</v>
      </c>
      <c r="AG69" s="3">
        <v>872</v>
      </c>
      <c r="AH69" s="3">
        <v>348</v>
      </c>
      <c r="AI69" s="3">
        <v>524</v>
      </c>
      <c r="AJ69" s="3">
        <v>17340</v>
      </c>
      <c r="AK69" s="3">
        <v>1313</v>
      </c>
      <c r="AL69" s="3">
        <v>0</v>
      </c>
      <c r="AM69" s="3">
        <v>1313</v>
      </c>
      <c r="AN69" s="3">
        <v>3040</v>
      </c>
      <c r="AO69" s="3">
        <v>185</v>
      </c>
      <c r="AP69" s="3">
        <v>2855</v>
      </c>
      <c r="AQ69" s="3">
        <v>3821</v>
      </c>
      <c r="AR69" s="3">
        <v>273</v>
      </c>
      <c r="AS69" s="3">
        <v>3548</v>
      </c>
      <c r="AT69" s="3">
        <v>6397</v>
      </c>
      <c r="AU69" s="3">
        <v>693</v>
      </c>
      <c r="AV69" s="3">
        <v>5704</v>
      </c>
      <c r="AW69" s="3">
        <v>1490</v>
      </c>
      <c r="AX69" s="3">
        <v>252</v>
      </c>
      <c r="AY69" s="3">
        <v>1238</v>
      </c>
      <c r="AZ69" s="3">
        <v>1279</v>
      </c>
      <c r="BA69" s="3">
        <v>575</v>
      </c>
      <c r="BB69" s="3">
        <v>704</v>
      </c>
    </row>
    <row r="70" spans="1:54" x14ac:dyDescent="0.25">
      <c r="A70" t="s">
        <v>122</v>
      </c>
      <c r="B70" t="s">
        <v>123</v>
      </c>
      <c r="C70" s="3">
        <f t="shared" si="0"/>
        <v>757</v>
      </c>
      <c r="D70" s="3">
        <f t="shared" si="1"/>
        <v>6143</v>
      </c>
      <c r="E70" s="9">
        <f t="shared" si="2"/>
        <v>0.12322969233273645</v>
      </c>
      <c r="F70">
        <f t="shared" si="9"/>
        <v>3</v>
      </c>
      <c r="G70" s="3">
        <f t="shared" si="3"/>
        <v>565</v>
      </c>
      <c r="H70" s="3">
        <f t="shared" si="4"/>
        <v>1546</v>
      </c>
      <c r="I70" s="9">
        <f t="shared" si="5"/>
        <v>0.36545924967658472</v>
      </c>
      <c r="J70">
        <f t="shared" si="10"/>
        <v>33</v>
      </c>
      <c r="K70" s="3">
        <f t="shared" si="6"/>
        <v>1322</v>
      </c>
      <c r="L70" s="3">
        <f t="shared" si="7"/>
        <v>7689</v>
      </c>
      <c r="M70" s="9">
        <f t="shared" si="8"/>
        <v>0.17193393159058395</v>
      </c>
      <c r="N70">
        <f t="shared" si="11"/>
        <v>7</v>
      </c>
      <c r="P70" s="3">
        <v>7689</v>
      </c>
      <c r="Q70" s="3">
        <v>3870</v>
      </c>
      <c r="R70" s="3">
        <v>246</v>
      </c>
      <c r="S70" s="3">
        <v>8</v>
      </c>
      <c r="T70" s="3">
        <v>238</v>
      </c>
      <c r="U70" s="3">
        <v>618</v>
      </c>
      <c r="V70" s="3">
        <v>54</v>
      </c>
      <c r="W70" s="3">
        <v>564</v>
      </c>
      <c r="X70" s="3">
        <v>692</v>
      </c>
      <c r="Y70" s="3">
        <v>118</v>
      </c>
      <c r="Z70" s="3">
        <v>574</v>
      </c>
      <c r="AA70" s="3">
        <v>1568</v>
      </c>
      <c r="AB70" s="3">
        <v>286</v>
      </c>
      <c r="AC70" s="3">
        <v>1282</v>
      </c>
      <c r="AD70" s="3">
        <v>432</v>
      </c>
      <c r="AE70" s="3">
        <v>171</v>
      </c>
      <c r="AF70" s="3">
        <v>261</v>
      </c>
      <c r="AG70" s="3">
        <v>314</v>
      </c>
      <c r="AH70" s="3">
        <v>131</v>
      </c>
      <c r="AI70" s="3">
        <v>183</v>
      </c>
      <c r="AJ70" s="3">
        <v>3819</v>
      </c>
      <c r="AK70" s="3">
        <v>246</v>
      </c>
      <c r="AL70" s="3">
        <v>0</v>
      </c>
      <c r="AM70" s="3">
        <v>246</v>
      </c>
      <c r="AN70" s="3">
        <v>627</v>
      </c>
      <c r="AO70" s="3">
        <v>39</v>
      </c>
      <c r="AP70" s="3">
        <v>588</v>
      </c>
      <c r="AQ70" s="3">
        <v>679</v>
      </c>
      <c r="AR70" s="3">
        <v>39</v>
      </c>
      <c r="AS70" s="3">
        <v>640</v>
      </c>
      <c r="AT70" s="3">
        <v>1467</v>
      </c>
      <c r="AU70" s="3">
        <v>213</v>
      </c>
      <c r="AV70" s="3">
        <v>1254</v>
      </c>
      <c r="AW70" s="3">
        <v>402</v>
      </c>
      <c r="AX70" s="3">
        <v>85</v>
      </c>
      <c r="AY70" s="3">
        <v>317</v>
      </c>
      <c r="AZ70" s="3">
        <v>398</v>
      </c>
      <c r="BA70" s="3">
        <v>178</v>
      </c>
      <c r="BB70" s="3">
        <v>220</v>
      </c>
    </row>
    <row r="71" spans="1:54" x14ac:dyDescent="0.25">
      <c r="A71" t="s">
        <v>124</v>
      </c>
      <c r="B71" t="s">
        <v>125</v>
      </c>
      <c r="C71" s="3">
        <f t="shared" si="0"/>
        <v>310</v>
      </c>
      <c r="D71" s="3">
        <f t="shared" si="1"/>
        <v>3752</v>
      </c>
      <c r="E71" s="9">
        <f t="shared" si="2"/>
        <v>8.2622601279317698E-2</v>
      </c>
      <c r="F71">
        <f t="shared" si="9"/>
        <v>47</v>
      </c>
      <c r="G71" s="3">
        <f t="shared" si="3"/>
        <v>348</v>
      </c>
      <c r="H71" s="3">
        <f t="shared" si="4"/>
        <v>869</v>
      </c>
      <c r="I71" s="9">
        <f t="shared" si="5"/>
        <v>0.4004602991944764</v>
      </c>
      <c r="J71">
        <f t="shared" si="10"/>
        <v>10</v>
      </c>
      <c r="K71" s="3">
        <f t="shared" si="6"/>
        <v>658</v>
      </c>
      <c r="L71" s="3">
        <f t="shared" si="7"/>
        <v>4621</v>
      </c>
      <c r="M71" s="9">
        <f t="shared" si="8"/>
        <v>0.14239342133737287</v>
      </c>
      <c r="N71">
        <f t="shared" si="11"/>
        <v>39</v>
      </c>
      <c r="P71" s="3">
        <v>4621</v>
      </c>
      <c r="Q71" s="3">
        <v>2378</v>
      </c>
      <c r="R71" s="3">
        <v>127</v>
      </c>
      <c r="S71" s="3">
        <v>0</v>
      </c>
      <c r="T71" s="3">
        <v>127</v>
      </c>
      <c r="U71" s="3">
        <v>452</v>
      </c>
      <c r="V71" s="3">
        <v>17</v>
      </c>
      <c r="W71" s="3">
        <v>435</v>
      </c>
      <c r="X71" s="3">
        <v>463</v>
      </c>
      <c r="Y71" s="3">
        <v>28</v>
      </c>
      <c r="Z71" s="3">
        <v>435</v>
      </c>
      <c r="AA71" s="3">
        <v>880</v>
      </c>
      <c r="AB71" s="3">
        <v>146</v>
      </c>
      <c r="AC71" s="3">
        <v>734</v>
      </c>
      <c r="AD71" s="3">
        <v>260</v>
      </c>
      <c r="AE71" s="3">
        <v>119</v>
      </c>
      <c r="AF71" s="3">
        <v>141</v>
      </c>
      <c r="AG71" s="3">
        <v>196</v>
      </c>
      <c r="AH71" s="3">
        <v>89</v>
      </c>
      <c r="AI71" s="3">
        <v>107</v>
      </c>
      <c r="AJ71" s="3">
        <v>2243</v>
      </c>
      <c r="AK71" s="3">
        <v>160</v>
      </c>
      <c r="AL71" s="3">
        <v>0</v>
      </c>
      <c r="AM71" s="3">
        <v>160</v>
      </c>
      <c r="AN71" s="3">
        <v>372</v>
      </c>
      <c r="AO71" s="3">
        <v>17</v>
      </c>
      <c r="AP71" s="3">
        <v>355</v>
      </c>
      <c r="AQ71" s="3">
        <v>399</v>
      </c>
      <c r="AR71" s="3">
        <v>26</v>
      </c>
      <c r="AS71" s="3">
        <v>373</v>
      </c>
      <c r="AT71" s="3">
        <v>899</v>
      </c>
      <c r="AU71" s="3">
        <v>76</v>
      </c>
      <c r="AV71" s="3">
        <v>823</v>
      </c>
      <c r="AW71" s="3">
        <v>206</v>
      </c>
      <c r="AX71" s="3">
        <v>40</v>
      </c>
      <c r="AY71" s="3">
        <v>166</v>
      </c>
      <c r="AZ71" s="3">
        <v>207</v>
      </c>
      <c r="BA71" s="3">
        <v>100</v>
      </c>
      <c r="BB71" s="3">
        <v>107</v>
      </c>
    </row>
    <row r="72" spans="1:54" x14ac:dyDescent="0.25">
      <c r="A72" t="s">
        <v>126</v>
      </c>
      <c r="B72" t="s">
        <v>127</v>
      </c>
      <c r="C72" s="3">
        <f t="shared" si="0"/>
        <v>275</v>
      </c>
      <c r="D72" s="3">
        <f t="shared" si="1"/>
        <v>2794</v>
      </c>
      <c r="E72" s="9">
        <f t="shared" si="2"/>
        <v>9.8425196850393706E-2</v>
      </c>
      <c r="F72">
        <f t="shared" si="9"/>
        <v>20</v>
      </c>
      <c r="G72" s="3">
        <f t="shared" si="3"/>
        <v>261</v>
      </c>
      <c r="H72" s="3">
        <f t="shared" si="4"/>
        <v>656</v>
      </c>
      <c r="I72" s="9">
        <f t="shared" si="5"/>
        <v>0.39786585365853661</v>
      </c>
      <c r="J72">
        <f t="shared" si="10"/>
        <v>11</v>
      </c>
      <c r="K72" s="3">
        <f t="shared" si="6"/>
        <v>536</v>
      </c>
      <c r="L72" s="3">
        <f t="shared" si="7"/>
        <v>3450</v>
      </c>
      <c r="M72" s="9">
        <f t="shared" si="8"/>
        <v>0.15536231884057972</v>
      </c>
      <c r="N72">
        <f t="shared" si="11"/>
        <v>23</v>
      </c>
      <c r="P72" s="3">
        <v>3450</v>
      </c>
      <c r="Q72" s="3">
        <v>1745</v>
      </c>
      <c r="R72" s="3">
        <v>109</v>
      </c>
      <c r="S72" s="3">
        <v>0</v>
      </c>
      <c r="T72" s="3">
        <v>109</v>
      </c>
      <c r="U72" s="3">
        <v>316</v>
      </c>
      <c r="V72" s="3">
        <v>13</v>
      </c>
      <c r="W72" s="3">
        <v>303</v>
      </c>
      <c r="X72" s="3">
        <v>322</v>
      </c>
      <c r="Y72" s="3">
        <v>17</v>
      </c>
      <c r="Z72" s="3">
        <v>305</v>
      </c>
      <c r="AA72" s="3">
        <v>712</v>
      </c>
      <c r="AB72" s="3">
        <v>91</v>
      </c>
      <c r="AC72" s="3">
        <v>621</v>
      </c>
      <c r="AD72" s="3">
        <v>163</v>
      </c>
      <c r="AE72" s="3">
        <v>43</v>
      </c>
      <c r="AF72" s="3">
        <v>120</v>
      </c>
      <c r="AG72" s="3">
        <v>123</v>
      </c>
      <c r="AH72" s="3">
        <v>63</v>
      </c>
      <c r="AI72" s="3">
        <v>60</v>
      </c>
      <c r="AJ72" s="3">
        <v>1705</v>
      </c>
      <c r="AK72" s="3">
        <v>89</v>
      </c>
      <c r="AL72" s="3">
        <v>0</v>
      </c>
      <c r="AM72" s="3">
        <v>89</v>
      </c>
      <c r="AN72" s="3">
        <v>269</v>
      </c>
      <c r="AO72" s="3">
        <v>15</v>
      </c>
      <c r="AP72" s="3">
        <v>254</v>
      </c>
      <c r="AQ72" s="3">
        <v>279</v>
      </c>
      <c r="AR72" s="3">
        <v>63</v>
      </c>
      <c r="AS72" s="3">
        <v>216</v>
      </c>
      <c r="AT72" s="3">
        <v>698</v>
      </c>
      <c r="AU72" s="3">
        <v>76</v>
      </c>
      <c r="AV72" s="3">
        <v>622</v>
      </c>
      <c r="AW72" s="3">
        <v>177</v>
      </c>
      <c r="AX72" s="3">
        <v>47</v>
      </c>
      <c r="AY72" s="3">
        <v>130</v>
      </c>
      <c r="AZ72" s="3">
        <v>193</v>
      </c>
      <c r="BA72" s="3">
        <v>108</v>
      </c>
      <c r="BB72" s="3">
        <v>85</v>
      </c>
    </row>
    <row r="73" spans="1:54" x14ac:dyDescent="0.25">
      <c r="A73" t="s">
        <v>128</v>
      </c>
      <c r="B73" t="s">
        <v>129</v>
      </c>
      <c r="C73" s="3">
        <f t="shared" si="0"/>
        <v>629</v>
      </c>
      <c r="D73" s="3">
        <f t="shared" si="1"/>
        <v>5563</v>
      </c>
      <c r="E73" s="9">
        <f t="shared" si="2"/>
        <v>0.11306848822577746</v>
      </c>
      <c r="F73">
        <f t="shared" si="9"/>
        <v>6</v>
      </c>
      <c r="G73" s="3">
        <f t="shared" si="3"/>
        <v>412</v>
      </c>
      <c r="H73" s="3">
        <f t="shared" si="4"/>
        <v>1314</v>
      </c>
      <c r="I73" s="9">
        <f t="shared" si="5"/>
        <v>0.31354642313546421</v>
      </c>
      <c r="J73">
        <f t="shared" si="10"/>
        <v>76</v>
      </c>
      <c r="K73" s="3">
        <f t="shared" si="6"/>
        <v>1041</v>
      </c>
      <c r="L73" s="3">
        <f t="shared" si="7"/>
        <v>6877</v>
      </c>
      <c r="M73" s="9">
        <f t="shared" si="8"/>
        <v>0.1513741457030682</v>
      </c>
      <c r="N73">
        <f t="shared" si="11"/>
        <v>25</v>
      </c>
      <c r="P73" s="3">
        <v>6877</v>
      </c>
      <c r="Q73" s="3">
        <v>3440</v>
      </c>
      <c r="R73" s="3">
        <v>213</v>
      </c>
      <c r="S73" s="3">
        <v>0</v>
      </c>
      <c r="T73" s="3">
        <v>213</v>
      </c>
      <c r="U73" s="3">
        <v>538</v>
      </c>
      <c r="V73" s="3">
        <v>63</v>
      </c>
      <c r="W73" s="3">
        <v>475</v>
      </c>
      <c r="X73" s="3">
        <v>883</v>
      </c>
      <c r="Y73" s="3">
        <v>102</v>
      </c>
      <c r="Z73" s="3">
        <v>781</v>
      </c>
      <c r="AA73" s="3">
        <v>1181</v>
      </c>
      <c r="AB73" s="3">
        <v>234</v>
      </c>
      <c r="AC73" s="3">
        <v>947</v>
      </c>
      <c r="AD73" s="3">
        <v>378</v>
      </c>
      <c r="AE73" s="3">
        <v>100</v>
      </c>
      <c r="AF73" s="3">
        <v>278</v>
      </c>
      <c r="AG73" s="3">
        <v>247</v>
      </c>
      <c r="AH73" s="3">
        <v>109</v>
      </c>
      <c r="AI73" s="3">
        <v>138</v>
      </c>
      <c r="AJ73" s="3">
        <v>3437</v>
      </c>
      <c r="AK73" s="3">
        <v>174</v>
      </c>
      <c r="AL73" s="3">
        <v>0</v>
      </c>
      <c r="AM73" s="3">
        <v>174</v>
      </c>
      <c r="AN73" s="3">
        <v>541</v>
      </c>
      <c r="AO73" s="3">
        <v>12</v>
      </c>
      <c r="AP73" s="3">
        <v>529</v>
      </c>
      <c r="AQ73" s="3">
        <v>834</v>
      </c>
      <c r="AR73" s="3">
        <v>45</v>
      </c>
      <c r="AS73" s="3">
        <v>789</v>
      </c>
      <c r="AT73" s="3">
        <v>1199</v>
      </c>
      <c r="AU73" s="3">
        <v>173</v>
      </c>
      <c r="AV73" s="3">
        <v>1026</v>
      </c>
      <c r="AW73" s="3">
        <v>360</v>
      </c>
      <c r="AX73" s="3">
        <v>40</v>
      </c>
      <c r="AY73" s="3">
        <v>320</v>
      </c>
      <c r="AZ73" s="3">
        <v>329</v>
      </c>
      <c r="BA73" s="3">
        <v>163</v>
      </c>
      <c r="BB73" s="3">
        <v>166</v>
      </c>
    </row>
    <row r="74" spans="1:54" x14ac:dyDescent="0.25">
      <c r="A74" t="s">
        <v>130</v>
      </c>
      <c r="B74" t="s">
        <v>131</v>
      </c>
      <c r="C74" s="3">
        <f t="shared" ref="C74:C102" si="12">S74+V74+Y74+AB74+AL74+AO74+AR74+AU74</f>
        <v>360</v>
      </c>
      <c r="D74" s="3">
        <f t="shared" ref="D74:D102" si="13">R74+U74+X74+AA74+AK74+AN74+AQ74+AT74</f>
        <v>3095</v>
      </c>
      <c r="E74" s="9">
        <f t="shared" ref="E74:E102" si="14">C74/D74</f>
        <v>0.11631663974151858</v>
      </c>
      <c r="F74">
        <f t="shared" si="9"/>
        <v>5</v>
      </c>
      <c r="G74" s="3">
        <f t="shared" ref="G74:G102" si="15">AE74+AH74+AX74+BA74</f>
        <v>356</v>
      </c>
      <c r="H74" s="3">
        <f t="shared" ref="H74:H102" si="16">AZ74+AW74+AD74+AG74</f>
        <v>1081</v>
      </c>
      <c r="I74" s="9">
        <f t="shared" ref="I74:I102" si="17">G74/H74</f>
        <v>0.32932469935245146</v>
      </c>
      <c r="J74">
        <f t="shared" si="10"/>
        <v>65</v>
      </c>
      <c r="K74" s="3">
        <f t="shared" ref="K74:K102" si="18">C74+G74</f>
        <v>716</v>
      </c>
      <c r="L74" s="3">
        <f t="shared" ref="L74:L102" si="19">D74+H74</f>
        <v>4176</v>
      </c>
      <c r="M74" s="9">
        <f t="shared" ref="M74:M102" si="20">K74/L74</f>
        <v>0.17145593869731801</v>
      </c>
      <c r="N74">
        <f t="shared" si="11"/>
        <v>8</v>
      </c>
      <c r="P74" s="3">
        <v>4176</v>
      </c>
      <c r="Q74" s="3">
        <v>2077</v>
      </c>
      <c r="R74" s="3">
        <v>109</v>
      </c>
      <c r="S74" s="3">
        <v>0</v>
      </c>
      <c r="T74" s="3">
        <v>109</v>
      </c>
      <c r="U74" s="3">
        <v>348</v>
      </c>
      <c r="V74" s="3">
        <v>30</v>
      </c>
      <c r="W74" s="3">
        <v>318</v>
      </c>
      <c r="X74" s="3">
        <v>344</v>
      </c>
      <c r="Y74" s="3">
        <v>46</v>
      </c>
      <c r="Z74" s="3">
        <v>298</v>
      </c>
      <c r="AA74" s="3">
        <v>791</v>
      </c>
      <c r="AB74" s="3">
        <v>114</v>
      </c>
      <c r="AC74" s="3">
        <v>677</v>
      </c>
      <c r="AD74" s="3">
        <v>255</v>
      </c>
      <c r="AE74" s="3">
        <v>74</v>
      </c>
      <c r="AF74" s="3">
        <v>181</v>
      </c>
      <c r="AG74" s="3">
        <v>230</v>
      </c>
      <c r="AH74" s="3">
        <v>98</v>
      </c>
      <c r="AI74" s="3">
        <v>132</v>
      </c>
      <c r="AJ74" s="3">
        <v>2099</v>
      </c>
      <c r="AK74" s="3">
        <v>114</v>
      </c>
      <c r="AL74" s="3">
        <v>0</v>
      </c>
      <c r="AM74" s="3">
        <v>114</v>
      </c>
      <c r="AN74" s="3">
        <v>316</v>
      </c>
      <c r="AO74" s="3">
        <v>44</v>
      </c>
      <c r="AP74" s="3">
        <v>272</v>
      </c>
      <c r="AQ74" s="3">
        <v>311</v>
      </c>
      <c r="AR74" s="3">
        <v>43</v>
      </c>
      <c r="AS74" s="3">
        <v>268</v>
      </c>
      <c r="AT74" s="3">
        <v>762</v>
      </c>
      <c r="AU74" s="3">
        <v>83</v>
      </c>
      <c r="AV74" s="3">
        <v>679</v>
      </c>
      <c r="AW74" s="3">
        <v>289</v>
      </c>
      <c r="AX74" s="3">
        <v>56</v>
      </c>
      <c r="AY74" s="3">
        <v>233</v>
      </c>
      <c r="AZ74" s="3">
        <v>307</v>
      </c>
      <c r="BA74" s="3">
        <v>128</v>
      </c>
      <c r="BB74" s="3">
        <v>179</v>
      </c>
    </row>
    <row r="75" spans="1:54" x14ac:dyDescent="0.25">
      <c r="A75" t="s">
        <v>132</v>
      </c>
      <c r="B75" t="s">
        <v>133</v>
      </c>
      <c r="C75" s="3">
        <f t="shared" si="12"/>
        <v>1153</v>
      </c>
      <c r="D75" s="3">
        <f t="shared" si="13"/>
        <v>12835</v>
      </c>
      <c r="E75" s="9">
        <f t="shared" si="14"/>
        <v>8.9832489287105577E-2</v>
      </c>
      <c r="F75">
        <f t="shared" ref="F75:F102" si="21">RANK(E75,E$10:E$102)</f>
        <v>32</v>
      </c>
      <c r="G75" s="3">
        <f t="shared" si="15"/>
        <v>1100</v>
      </c>
      <c r="H75" s="3">
        <f t="shared" si="16"/>
        <v>2882</v>
      </c>
      <c r="I75" s="9">
        <f t="shared" si="17"/>
        <v>0.38167938931297712</v>
      </c>
      <c r="J75">
        <f t="shared" ref="J75:J102" si="22">RANK(I75,I$10:I$102)</f>
        <v>25</v>
      </c>
      <c r="K75" s="3">
        <f t="shared" si="18"/>
        <v>2253</v>
      </c>
      <c r="L75" s="3">
        <f t="shared" si="19"/>
        <v>15717</v>
      </c>
      <c r="M75" s="9">
        <f t="shared" si="20"/>
        <v>0.14334796716930712</v>
      </c>
      <c r="N75">
        <f t="shared" ref="N75:N102" si="23">RANK(M75,M$10:M$102)</f>
        <v>37</v>
      </c>
      <c r="P75" s="3">
        <v>15717</v>
      </c>
      <c r="Q75" s="3">
        <v>7716</v>
      </c>
      <c r="R75" s="3">
        <v>543</v>
      </c>
      <c r="S75" s="3">
        <v>0</v>
      </c>
      <c r="T75" s="3">
        <v>543</v>
      </c>
      <c r="U75" s="3">
        <v>1395</v>
      </c>
      <c r="V75" s="3">
        <v>79</v>
      </c>
      <c r="W75" s="3">
        <v>1316</v>
      </c>
      <c r="X75" s="3">
        <v>1609</v>
      </c>
      <c r="Y75" s="3">
        <v>104</v>
      </c>
      <c r="Z75" s="3">
        <v>1505</v>
      </c>
      <c r="AA75" s="3">
        <v>2915</v>
      </c>
      <c r="AB75" s="3">
        <v>436</v>
      </c>
      <c r="AC75" s="3">
        <v>2479</v>
      </c>
      <c r="AD75" s="3">
        <v>719</v>
      </c>
      <c r="AE75" s="3">
        <v>266</v>
      </c>
      <c r="AF75" s="3">
        <v>453</v>
      </c>
      <c r="AG75" s="3">
        <v>535</v>
      </c>
      <c r="AH75" s="3">
        <v>239</v>
      </c>
      <c r="AI75" s="3">
        <v>296</v>
      </c>
      <c r="AJ75" s="3">
        <v>8001</v>
      </c>
      <c r="AK75" s="3">
        <v>553</v>
      </c>
      <c r="AL75" s="3">
        <v>0</v>
      </c>
      <c r="AM75" s="3">
        <v>553</v>
      </c>
      <c r="AN75" s="3">
        <v>1336</v>
      </c>
      <c r="AO75" s="3">
        <v>31</v>
      </c>
      <c r="AP75" s="3">
        <v>1305</v>
      </c>
      <c r="AQ75" s="3">
        <v>1341</v>
      </c>
      <c r="AR75" s="3">
        <v>66</v>
      </c>
      <c r="AS75" s="3">
        <v>1275</v>
      </c>
      <c r="AT75" s="3">
        <v>3143</v>
      </c>
      <c r="AU75" s="3">
        <v>437</v>
      </c>
      <c r="AV75" s="3">
        <v>2706</v>
      </c>
      <c r="AW75" s="3">
        <v>824</v>
      </c>
      <c r="AX75" s="3">
        <v>200</v>
      </c>
      <c r="AY75" s="3">
        <v>624</v>
      </c>
      <c r="AZ75" s="3">
        <v>804</v>
      </c>
      <c r="BA75" s="3">
        <v>395</v>
      </c>
      <c r="BB75" s="3">
        <v>409</v>
      </c>
    </row>
    <row r="76" spans="1:54" x14ac:dyDescent="0.25">
      <c r="A76" t="s">
        <v>134</v>
      </c>
      <c r="B76" t="s">
        <v>135</v>
      </c>
      <c r="C76" s="3">
        <f t="shared" si="12"/>
        <v>186</v>
      </c>
      <c r="D76" s="3">
        <f t="shared" si="13"/>
        <v>1905</v>
      </c>
      <c r="E76" s="9">
        <f t="shared" si="14"/>
        <v>9.763779527559055E-2</v>
      </c>
      <c r="F76">
        <f t="shared" si="21"/>
        <v>21</v>
      </c>
      <c r="G76" s="3">
        <f t="shared" si="15"/>
        <v>206</v>
      </c>
      <c r="H76" s="3">
        <f t="shared" si="16"/>
        <v>705</v>
      </c>
      <c r="I76" s="9">
        <f t="shared" si="17"/>
        <v>0.29219858156028367</v>
      </c>
      <c r="J76">
        <f t="shared" si="22"/>
        <v>82</v>
      </c>
      <c r="K76" s="3">
        <f t="shared" si="18"/>
        <v>392</v>
      </c>
      <c r="L76" s="3">
        <f t="shared" si="19"/>
        <v>2610</v>
      </c>
      <c r="M76" s="9">
        <f t="shared" si="20"/>
        <v>0.15019157088122606</v>
      </c>
      <c r="N76">
        <f t="shared" si="23"/>
        <v>28</v>
      </c>
      <c r="P76" s="3">
        <v>2610</v>
      </c>
      <c r="Q76" s="3">
        <v>1254</v>
      </c>
      <c r="R76" s="3">
        <v>80</v>
      </c>
      <c r="S76" s="3">
        <v>0</v>
      </c>
      <c r="T76" s="3">
        <v>80</v>
      </c>
      <c r="U76" s="3">
        <v>178</v>
      </c>
      <c r="V76" s="3">
        <v>24</v>
      </c>
      <c r="W76" s="3">
        <v>154</v>
      </c>
      <c r="X76" s="3">
        <v>186</v>
      </c>
      <c r="Y76" s="3">
        <v>5</v>
      </c>
      <c r="Z76" s="3">
        <v>181</v>
      </c>
      <c r="AA76" s="3">
        <v>484</v>
      </c>
      <c r="AB76" s="3">
        <v>54</v>
      </c>
      <c r="AC76" s="3">
        <v>430</v>
      </c>
      <c r="AD76" s="3">
        <v>183</v>
      </c>
      <c r="AE76" s="3">
        <v>57</v>
      </c>
      <c r="AF76" s="3">
        <v>126</v>
      </c>
      <c r="AG76" s="3">
        <v>143</v>
      </c>
      <c r="AH76" s="3">
        <v>50</v>
      </c>
      <c r="AI76" s="3">
        <v>93</v>
      </c>
      <c r="AJ76" s="3">
        <v>1356</v>
      </c>
      <c r="AK76" s="3">
        <v>83</v>
      </c>
      <c r="AL76" s="3">
        <v>0</v>
      </c>
      <c r="AM76" s="3">
        <v>83</v>
      </c>
      <c r="AN76" s="3">
        <v>212</v>
      </c>
      <c r="AO76" s="3">
        <v>2</v>
      </c>
      <c r="AP76" s="3">
        <v>210</v>
      </c>
      <c r="AQ76" s="3">
        <v>197</v>
      </c>
      <c r="AR76" s="3">
        <v>21</v>
      </c>
      <c r="AS76" s="3">
        <v>176</v>
      </c>
      <c r="AT76" s="3">
        <v>485</v>
      </c>
      <c r="AU76" s="3">
        <v>80</v>
      </c>
      <c r="AV76" s="3">
        <v>405</v>
      </c>
      <c r="AW76" s="3">
        <v>175</v>
      </c>
      <c r="AX76" s="3">
        <v>32</v>
      </c>
      <c r="AY76" s="3">
        <v>143</v>
      </c>
      <c r="AZ76" s="3">
        <v>204</v>
      </c>
      <c r="BA76" s="3">
        <v>67</v>
      </c>
      <c r="BB76" s="3">
        <v>137</v>
      </c>
    </row>
    <row r="77" spans="1:54" x14ac:dyDescent="0.25">
      <c r="A77" t="s">
        <v>136</v>
      </c>
      <c r="B77" t="s">
        <v>137</v>
      </c>
      <c r="C77" s="3">
        <f t="shared" si="12"/>
        <v>142</v>
      </c>
      <c r="D77" s="3">
        <f t="shared" si="13"/>
        <v>2234</v>
      </c>
      <c r="E77" s="9">
        <f t="shared" si="14"/>
        <v>6.356311548791406E-2</v>
      </c>
      <c r="F77">
        <f t="shared" si="21"/>
        <v>75</v>
      </c>
      <c r="G77" s="3">
        <f t="shared" si="15"/>
        <v>228</v>
      </c>
      <c r="H77" s="3">
        <f t="shared" si="16"/>
        <v>634</v>
      </c>
      <c r="I77" s="9">
        <f t="shared" si="17"/>
        <v>0.35962145110410093</v>
      </c>
      <c r="J77">
        <f t="shared" si="22"/>
        <v>38</v>
      </c>
      <c r="K77" s="3">
        <f t="shared" si="18"/>
        <v>370</v>
      </c>
      <c r="L77" s="3">
        <f t="shared" si="19"/>
        <v>2868</v>
      </c>
      <c r="M77" s="9">
        <f t="shared" si="20"/>
        <v>0.12900976290097629</v>
      </c>
      <c r="N77">
        <f t="shared" si="23"/>
        <v>56</v>
      </c>
      <c r="P77" s="3">
        <v>2868</v>
      </c>
      <c r="Q77" s="3">
        <v>1491</v>
      </c>
      <c r="R77" s="3">
        <v>92</v>
      </c>
      <c r="S77" s="3">
        <v>0</v>
      </c>
      <c r="T77" s="3">
        <v>92</v>
      </c>
      <c r="U77" s="3">
        <v>303</v>
      </c>
      <c r="V77" s="3">
        <v>7</v>
      </c>
      <c r="W77" s="3">
        <v>296</v>
      </c>
      <c r="X77" s="3">
        <v>259</v>
      </c>
      <c r="Y77" s="3">
        <v>0</v>
      </c>
      <c r="Z77" s="3">
        <v>259</v>
      </c>
      <c r="AA77" s="3">
        <v>529</v>
      </c>
      <c r="AB77" s="3">
        <v>70</v>
      </c>
      <c r="AC77" s="3">
        <v>459</v>
      </c>
      <c r="AD77" s="3">
        <v>192</v>
      </c>
      <c r="AE77" s="3">
        <v>49</v>
      </c>
      <c r="AF77" s="3">
        <v>143</v>
      </c>
      <c r="AG77" s="3">
        <v>116</v>
      </c>
      <c r="AH77" s="3">
        <v>74</v>
      </c>
      <c r="AI77" s="3">
        <v>42</v>
      </c>
      <c r="AJ77" s="3">
        <v>1377</v>
      </c>
      <c r="AK77" s="3">
        <v>102</v>
      </c>
      <c r="AL77" s="3">
        <v>0</v>
      </c>
      <c r="AM77" s="3">
        <v>102</v>
      </c>
      <c r="AN77" s="3">
        <v>223</v>
      </c>
      <c r="AO77" s="3">
        <v>3</v>
      </c>
      <c r="AP77" s="3">
        <v>220</v>
      </c>
      <c r="AQ77" s="3">
        <v>208</v>
      </c>
      <c r="AR77" s="3">
        <v>3</v>
      </c>
      <c r="AS77" s="3">
        <v>205</v>
      </c>
      <c r="AT77" s="3">
        <v>518</v>
      </c>
      <c r="AU77" s="3">
        <v>59</v>
      </c>
      <c r="AV77" s="3">
        <v>459</v>
      </c>
      <c r="AW77" s="3">
        <v>161</v>
      </c>
      <c r="AX77" s="3">
        <v>25</v>
      </c>
      <c r="AY77" s="3">
        <v>136</v>
      </c>
      <c r="AZ77" s="3">
        <v>165</v>
      </c>
      <c r="BA77" s="3">
        <v>80</v>
      </c>
      <c r="BB77" s="3">
        <v>85</v>
      </c>
    </row>
    <row r="78" spans="1:54" x14ac:dyDescent="0.25">
      <c r="A78" t="s">
        <v>138</v>
      </c>
      <c r="B78" t="s">
        <v>139</v>
      </c>
      <c r="C78" s="3">
        <f t="shared" si="12"/>
        <v>413</v>
      </c>
      <c r="D78" s="3">
        <f t="shared" si="13"/>
        <v>7233</v>
      </c>
      <c r="E78" s="9">
        <f t="shared" si="14"/>
        <v>5.7099405502557724E-2</v>
      </c>
      <c r="F78">
        <f t="shared" si="21"/>
        <v>84</v>
      </c>
      <c r="G78" s="3">
        <f t="shared" si="15"/>
        <v>642</v>
      </c>
      <c r="H78" s="3">
        <f t="shared" si="16"/>
        <v>1627</v>
      </c>
      <c r="I78" s="9">
        <f t="shared" si="17"/>
        <v>0.39459127228027041</v>
      </c>
      <c r="J78">
        <f t="shared" si="22"/>
        <v>14</v>
      </c>
      <c r="K78" s="3">
        <f t="shared" si="18"/>
        <v>1055</v>
      </c>
      <c r="L78" s="3">
        <f t="shared" si="19"/>
        <v>8860</v>
      </c>
      <c r="M78" s="9">
        <f t="shared" si="20"/>
        <v>0.1190744920993228</v>
      </c>
      <c r="N78">
        <f t="shared" si="23"/>
        <v>67</v>
      </c>
      <c r="P78" s="3">
        <v>8860</v>
      </c>
      <c r="Q78" s="3">
        <v>4494</v>
      </c>
      <c r="R78" s="3">
        <v>292</v>
      </c>
      <c r="S78" s="3">
        <v>0</v>
      </c>
      <c r="T78" s="3">
        <v>292</v>
      </c>
      <c r="U78" s="3">
        <v>847</v>
      </c>
      <c r="V78" s="3">
        <v>5</v>
      </c>
      <c r="W78" s="3">
        <v>842</v>
      </c>
      <c r="X78" s="3">
        <v>838</v>
      </c>
      <c r="Y78" s="3">
        <v>34</v>
      </c>
      <c r="Z78" s="3">
        <v>804</v>
      </c>
      <c r="AA78" s="3">
        <v>1760</v>
      </c>
      <c r="AB78" s="3">
        <v>165</v>
      </c>
      <c r="AC78" s="3">
        <v>1595</v>
      </c>
      <c r="AD78" s="3">
        <v>412</v>
      </c>
      <c r="AE78" s="3">
        <v>149</v>
      </c>
      <c r="AF78" s="3">
        <v>263</v>
      </c>
      <c r="AG78" s="3">
        <v>345</v>
      </c>
      <c r="AH78" s="3">
        <v>205</v>
      </c>
      <c r="AI78" s="3">
        <v>140</v>
      </c>
      <c r="AJ78" s="3">
        <v>4366</v>
      </c>
      <c r="AK78" s="3">
        <v>234</v>
      </c>
      <c r="AL78" s="3">
        <v>5</v>
      </c>
      <c r="AM78" s="3">
        <v>229</v>
      </c>
      <c r="AN78" s="3">
        <v>781</v>
      </c>
      <c r="AO78" s="3">
        <v>10</v>
      </c>
      <c r="AP78" s="3">
        <v>771</v>
      </c>
      <c r="AQ78" s="3">
        <v>765</v>
      </c>
      <c r="AR78" s="3">
        <v>48</v>
      </c>
      <c r="AS78" s="3">
        <v>717</v>
      </c>
      <c r="AT78" s="3">
        <v>1716</v>
      </c>
      <c r="AU78" s="3">
        <v>146</v>
      </c>
      <c r="AV78" s="3">
        <v>1570</v>
      </c>
      <c r="AW78" s="3">
        <v>460</v>
      </c>
      <c r="AX78" s="3">
        <v>152</v>
      </c>
      <c r="AY78" s="3">
        <v>308</v>
      </c>
      <c r="AZ78" s="3">
        <v>410</v>
      </c>
      <c r="BA78" s="3">
        <v>136</v>
      </c>
      <c r="BB78" s="3">
        <v>274</v>
      </c>
    </row>
    <row r="79" spans="1:54" x14ac:dyDescent="0.25">
      <c r="A79" t="s">
        <v>140</v>
      </c>
      <c r="B79" t="s">
        <v>141</v>
      </c>
      <c r="C79" s="3">
        <f t="shared" si="12"/>
        <v>360</v>
      </c>
      <c r="D79" s="3">
        <f t="shared" si="13"/>
        <v>5764</v>
      </c>
      <c r="E79" s="9">
        <f t="shared" si="14"/>
        <v>6.2456627342123525E-2</v>
      </c>
      <c r="F79">
        <f t="shared" si="21"/>
        <v>79</v>
      </c>
      <c r="G79" s="3">
        <f t="shared" si="15"/>
        <v>382</v>
      </c>
      <c r="H79" s="3">
        <f t="shared" si="16"/>
        <v>1259</v>
      </c>
      <c r="I79" s="9">
        <f t="shared" si="17"/>
        <v>0.30341540905480541</v>
      </c>
      <c r="J79">
        <f t="shared" si="22"/>
        <v>81</v>
      </c>
      <c r="K79" s="3">
        <f t="shared" si="18"/>
        <v>742</v>
      </c>
      <c r="L79" s="3">
        <f t="shared" si="19"/>
        <v>7023</v>
      </c>
      <c r="M79" s="9">
        <f t="shared" si="20"/>
        <v>0.10565285490531112</v>
      </c>
      <c r="N79">
        <f t="shared" si="23"/>
        <v>83</v>
      </c>
      <c r="P79" s="3">
        <v>7023</v>
      </c>
      <c r="Q79" s="3">
        <v>3492</v>
      </c>
      <c r="R79" s="3">
        <v>218</v>
      </c>
      <c r="S79" s="3">
        <v>0</v>
      </c>
      <c r="T79" s="3">
        <v>218</v>
      </c>
      <c r="U79" s="3">
        <v>679</v>
      </c>
      <c r="V79" s="3">
        <v>38</v>
      </c>
      <c r="W79" s="3">
        <v>641</v>
      </c>
      <c r="X79" s="3">
        <v>635</v>
      </c>
      <c r="Y79" s="3">
        <v>46</v>
      </c>
      <c r="Z79" s="3">
        <v>589</v>
      </c>
      <c r="AA79" s="3">
        <v>1376</v>
      </c>
      <c r="AB79" s="3">
        <v>109</v>
      </c>
      <c r="AC79" s="3">
        <v>1267</v>
      </c>
      <c r="AD79" s="3">
        <v>350</v>
      </c>
      <c r="AE79" s="3">
        <v>113</v>
      </c>
      <c r="AF79" s="3">
        <v>237</v>
      </c>
      <c r="AG79" s="3">
        <v>234</v>
      </c>
      <c r="AH79" s="3">
        <v>88</v>
      </c>
      <c r="AI79" s="3">
        <v>146</v>
      </c>
      <c r="AJ79" s="3">
        <v>3531</v>
      </c>
      <c r="AK79" s="3">
        <v>246</v>
      </c>
      <c r="AL79" s="3">
        <v>0</v>
      </c>
      <c r="AM79" s="3">
        <v>246</v>
      </c>
      <c r="AN79" s="3">
        <v>647</v>
      </c>
      <c r="AO79" s="3">
        <v>28</v>
      </c>
      <c r="AP79" s="3">
        <v>619</v>
      </c>
      <c r="AQ79" s="3">
        <v>603</v>
      </c>
      <c r="AR79" s="3">
        <v>45</v>
      </c>
      <c r="AS79" s="3">
        <v>558</v>
      </c>
      <c r="AT79" s="3">
        <v>1360</v>
      </c>
      <c r="AU79" s="3">
        <v>94</v>
      </c>
      <c r="AV79" s="3">
        <v>1266</v>
      </c>
      <c r="AW79" s="3">
        <v>353</v>
      </c>
      <c r="AX79" s="3">
        <v>70</v>
      </c>
      <c r="AY79" s="3">
        <v>283</v>
      </c>
      <c r="AZ79" s="3">
        <v>322</v>
      </c>
      <c r="BA79" s="3">
        <v>111</v>
      </c>
      <c r="BB79" s="3">
        <v>211</v>
      </c>
    </row>
    <row r="80" spans="1:54" x14ac:dyDescent="0.25">
      <c r="A80" t="s">
        <v>142</v>
      </c>
      <c r="B80" t="s">
        <v>143</v>
      </c>
      <c r="C80" s="3">
        <f t="shared" si="12"/>
        <v>1726</v>
      </c>
      <c r="D80" s="3">
        <f t="shared" si="13"/>
        <v>27306</v>
      </c>
      <c r="E80" s="9">
        <f t="shared" si="14"/>
        <v>6.3209551014429058E-2</v>
      </c>
      <c r="F80">
        <f t="shared" si="21"/>
        <v>77</v>
      </c>
      <c r="G80" s="3">
        <f t="shared" si="15"/>
        <v>1580</v>
      </c>
      <c r="H80" s="3">
        <f t="shared" si="16"/>
        <v>5587</v>
      </c>
      <c r="I80" s="9">
        <f t="shared" si="17"/>
        <v>0.28279935564703779</v>
      </c>
      <c r="J80">
        <f t="shared" si="22"/>
        <v>87</v>
      </c>
      <c r="K80" s="3">
        <f t="shared" si="18"/>
        <v>3306</v>
      </c>
      <c r="L80" s="3">
        <f t="shared" si="19"/>
        <v>32893</v>
      </c>
      <c r="M80" s="9">
        <f t="shared" si="20"/>
        <v>0.10050770680691941</v>
      </c>
      <c r="N80">
        <f t="shared" si="23"/>
        <v>90</v>
      </c>
      <c r="P80" s="3">
        <v>32893</v>
      </c>
      <c r="Q80" s="3">
        <v>16833</v>
      </c>
      <c r="R80" s="3">
        <v>1235</v>
      </c>
      <c r="S80" s="3">
        <v>56</v>
      </c>
      <c r="T80" s="3">
        <v>1179</v>
      </c>
      <c r="U80" s="3">
        <v>3348</v>
      </c>
      <c r="V80" s="3">
        <v>134</v>
      </c>
      <c r="W80" s="3">
        <v>3214</v>
      </c>
      <c r="X80" s="3">
        <v>3498</v>
      </c>
      <c r="Y80" s="3">
        <v>296</v>
      </c>
      <c r="Z80" s="3">
        <v>3202</v>
      </c>
      <c r="AA80" s="3">
        <v>6151</v>
      </c>
      <c r="AB80" s="3">
        <v>535</v>
      </c>
      <c r="AC80" s="3">
        <v>5616</v>
      </c>
      <c r="AD80" s="3">
        <v>1522</v>
      </c>
      <c r="AE80" s="3">
        <v>264</v>
      </c>
      <c r="AF80" s="3">
        <v>1258</v>
      </c>
      <c r="AG80" s="3">
        <v>1079</v>
      </c>
      <c r="AH80" s="3">
        <v>520</v>
      </c>
      <c r="AI80" s="3">
        <v>559</v>
      </c>
      <c r="AJ80" s="3">
        <v>16060</v>
      </c>
      <c r="AK80" s="3">
        <v>1165</v>
      </c>
      <c r="AL80" s="3">
        <v>13</v>
      </c>
      <c r="AM80" s="3">
        <v>1152</v>
      </c>
      <c r="AN80" s="3">
        <v>2940</v>
      </c>
      <c r="AO80" s="3">
        <v>79</v>
      </c>
      <c r="AP80" s="3">
        <v>2861</v>
      </c>
      <c r="AQ80" s="3">
        <v>3093</v>
      </c>
      <c r="AR80" s="3">
        <v>164</v>
      </c>
      <c r="AS80" s="3">
        <v>2929</v>
      </c>
      <c r="AT80" s="3">
        <v>5876</v>
      </c>
      <c r="AU80" s="3">
        <v>449</v>
      </c>
      <c r="AV80" s="3">
        <v>5427</v>
      </c>
      <c r="AW80" s="3">
        <v>1540</v>
      </c>
      <c r="AX80" s="3">
        <v>293</v>
      </c>
      <c r="AY80" s="3">
        <v>1247</v>
      </c>
      <c r="AZ80" s="3">
        <v>1446</v>
      </c>
      <c r="BA80" s="3">
        <v>503</v>
      </c>
      <c r="BB80" s="3">
        <v>943</v>
      </c>
    </row>
    <row r="81" spans="1:54" x14ac:dyDescent="0.25">
      <c r="A81" t="s">
        <v>144</v>
      </c>
      <c r="B81" t="s">
        <v>145</v>
      </c>
      <c r="C81" s="3">
        <f t="shared" si="12"/>
        <v>299</v>
      </c>
      <c r="D81" s="3">
        <f t="shared" si="13"/>
        <v>4080</v>
      </c>
      <c r="E81" s="9">
        <f t="shared" si="14"/>
        <v>7.3284313725490199E-2</v>
      </c>
      <c r="F81">
        <f t="shared" si="21"/>
        <v>60</v>
      </c>
      <c r="G81" s="3">
        <f t="shared" si="15"/>
        <v>304</v>
      </c>
      <c r="H81" s="3">
        <f t="shared" si="16"/>
        <v>1063</v>
      </c>
      <c r="I81" s="9">
        <f t="shared" si="17"/>
        <v>0.28598306679209784</v>
      </c>
      <c r="J81">
        <f t="shared" si="22"/>
        <v>84</v>
      </c>
      <c r="K81" s="3">
        <f t="shared" si="18"/>
        <v>603</v>
      </c>
      <c r="L81" s="3">
        <f t="shared" si="19"/>
        <v>5143</v>
      </c>
      <c r="M81" s="9">
        <f t="shared" si="20"/>
        <v>0.11724674314602372</v>
      </c>
      <c r="N81">
        <f t="shared" si="23"/>
        <v>72</v>
      </c>
      <c r="P81" s="3">
        <v>5143</v>
      </c>
      <c r="Q81" s="3">
        <v>2513</v>
      </c>
      <c r="R81" s="3">
        <v>133</v>
      </c>
      <c r="S81" s="3">
        <v>0</v>
      </c>
      <c r="T81" s="3">
        <v>133</v>
      </c>
      <c r="U81" s="3">
        <v>432</v>
      </c>
      <c r="V81" s="3">
        <v>31</v>
      </c>
      <c r="W81" s="3">
        <v>401</v>
      </c>
      <c r="X81" s="3">
        <v>425</v>
      </c>
      <c r="Y81" s="3">
        <v>13</v>
      </c>
      <c r="Z81" s="3">
        <v>412</v>
      </c>
      <c r="AA81" s="3">
        <v>1020</v>
      </c>
      <c r="AB81" s="3">
        <v>87</v>
      </c>
      <c r="AC81" s="3">
        <v>933</v>
      </c>
      <c r="AD81" s="3">
        <v>311</v>
      </c>
      <c r="AE81" s="3">
        <v>70</v>
      </c>
      <c r="AF81" s="3">
        <v>241</v>
      </c>
      <c r="AG81" s="3">
        <v>192</v>
      </c>
      <c r="AH81" s="3">
        <v>88</v>
      </c>
      <c r="AI81" s="3">
        <v>104</v>
      </c>
      <c r="AJ81" s="3">
        <v>2630</v>
      </c>
      <c r="AK81" s="3">
        <v>133</v>
      </c>
      <c r="AL81" s="3">
        <v>0</v>
      </c>
      <c r="AM81" s="3">
        <v>133</v>
      </c>
      <c r="AN81" s="3">
        <v>501</v>
      </c>
      <c r="AO81" s="3">
        <v>17</v>
      </c>
      <c r="AP81" s="3">
        <v>484</v>
      </c>
      <c r="AQ81" s="3">
        <v>416</v>
      </c>
      <c r="AR81" s="3">
        <v>8</v>
      </c>
      <c r="AS81" s="3">
        <v>408</v>
      </c>
      <c r="AT81" s="3">
        <v>1020</v>
      </c>
      <c r="AU81" s="3">
        <v>143</v>
      </c>
      <c r="AV81" s="3">
        <v>877</v>
      </c>
      <c r="AW81" s="3">
        <v>299</v>
      </c>
      <c r="AX81" s="3">
        <v>46</v>
      </c>
      <c r="AY81" s="3">
        <v>253</v>
      </c>
      <c r="AZ81" s="3">
        <v>261</v>
      </c>
      <c r="BA81" s="3">
        <v>100</v>
      </c>
      <c r="BB81" s="3">
        <v>161</v>
      </c>
    </row>
    <row r="82" spans="1:54" x14ac:dyDescent="0.25">
      <c r="A82" t="s">
        <v>146</v>
      </c>
      <c r="B82" t="s">
        <v>147</v>
      </c>
      <c r="C82" s="3">
        <f t="shared" si="12"/>
        <v>798</v>
      </c>
      <c r="D82" s="3">
        <f t="shared" si="13"/>
        <v>8443</v>
      </c>
      <c r="E82" s="9">
        <f t="shared" si="14"/>
        <v>9.4516167239133003E-2</v>
      </c>
      <c r="F82">
        <f t="shared" si="21"/>
        <v>25</v>
      </c>
      <c r="G82" s="3">
        <f t="shared" si="15"/>
        <v>716</v>
      </c>
      <c r="H82" s="3">
        <f t="shared" si="16"/>
        <v>2062</v>
      </c>
      <c r="I82" s="9">
        <f t="shared" si="17"/>
        <v>0.34723569350145489</v>
      </c>
      <c r="J82">
        <f t="shared" si="22"/>
        <v>50</v>
      </c>
      <c r="K82" s="3">
        <f t="shared" si="18"/>
        <v>1514</v>
      </c>
      <c r="L82" s="3">
        <f t="shared" si="19"/>
        <v>10505</v>
      </c>
      <c r="M82" s="9">
        <f t="shared" si="20"/>
        <v>0.14412184673964779</v>
      </c>
      <c r="N82">
        <f t="shared" si="23"/>
        <v>36</v>
      </c>
      <c r="P82" s="3">
        <v>10505</v>
      </c>
      <c r="Q82" s="3">
        <v>5156</v>
      </c>
      <c r="R82" s="3">
        <v>300</v>
      </c>
      <c r="S82" s="3">
        <v>0</v>
      </c>
      <c r="T82" s="3">
        <v>300</v>
      </c>
      <c r="U82" s="3">
        <v>920</v>
      </c>
      <c r="V82" s="3">
        <v>65</v>
      </c>
      <c r="W82" s="3">
        <v>855</v>
      </c>
      <c r="X82" s="3">
        <v>1061</v>
      </c>
      <c r="Y82" s="3">
        <v>134</v>
      </c>
      <c r="Z82" s="3">
        <v>927</v>
      </c>
      <c r="AA82" s="3">
        <v>1913</v>
      </c>
      <c r="AB82" s="3">
        <v>247</v>
      </c>
      <c r="AC82" s="3">
        <v>1666</v>
      </c>
      <c r="AD82" s="3">
        <v>533</v>
      </c>
      <c r="AE82" s="3">
        <v>178</v>
      </c>
      <c r="AF82" s="3">
        <v>355</v>
      </c>
      <c r="AG82" s="3">
        <v>429</v>
      </c>
      <c r="AH82" s="3">
        <v>238</v>
      </c>
      <c r="AI82" s="3">
        <v>191</v>
      </c>
      <c r="AJ82" s="3">
        <v>5349</v>
      </c>
      <c r="AK82" s="3">
        <v>303</v>
      </c>
      <c r="AL82" s="3">
        <v>72</v>
      </c>
      <c r="AM82" s="3">
        <v>231</v>
      </c>
      <c r="AN82" s="3">
        <v>934</v>
      </c>
      <c r="AO82" s="3">
        <v>32</v>
      </c>
      <c r="AP82" s="3">
        <v>902</v>
      </c>
      <c r="AQ82" s="3">
        <v>960</v>
      </c>
      <c r="AR82" s="3">
        <v>68</v>
      </c>
      <c r="AS82" s="3">
        <v>892</v>
      </c>
      <c r="AT82" s="3">
        <v>2052</v>
      </c>
      <c r="AU82" s="3">
        <v>180</v>
      </c>
      <c r="AV82" s="3">
        <v>1872</v>
      </c>
      <c r="AW82" s="3">
        <v>506</v>
      </c>
      <c r="AX82" s="3">
        <v>65</v>
      </c>
      <c r="AY82" s="3">
        <v>441</v>
      </c>
      <c r="AZ82" s="3">
        <v>594</v>
      </c>
      <c r="BA82" s="3">
        <v>235</v>
      </c>
      <c r="BB82" s="3">
        <v>359</v>
      </c>
    </row>
    <row r="83" spans="1:54" x14ac:dyDescent="0.25">
      <c r="A83" t="s">
        <v>148</v>
      </c>
      <c r="B83" t="s">
        <v>149</v>
      </c>
      <c r="C83" s="3">
        <f t="shared" si="12"/>
        <v>567</v>
      </c>
      <c r="D83" s="3">
        <f t="shared" si="13"/>
        <v>5997</v>
      </c>
      <c r="E83" s="9">
        <f t="shared" si="14"/>
        <v>9.4547273636818405E-2</v>
      </c>
      <c r="F83">
        <f t="shared" si="21"/>
        <v>24</v>
      </c>
      <c r="G83" s="3">
        <f t="shared" si="15"/>
        <v>722</v>
      </c>
      <c r="H83" s="3">
        <f t="shared" si="16"/>
        <v>1819</v>
      </c>
      <c r="I83" s="9">
        <f t="shared" si="17"/>
        <v>0.39692138537658056</v>
      </c>
      <c r="J83">
        <f t="shared" si="22"/>
        <v>12</v>
      </c>
      <c r="K83" s="3">
        <f t="shared" si="18"/>
        <v>1289</v>
      </c>
      <c r="L83" s="3">
        <f t="shared" si="19"/>
        <v>7816</v>
      </c>
      <c r="M83" s="9">
        <f t="shared" si="20"/>
        <v>0.16491811668372569</v>
      </c>
      <c r="N83">
        <f t="shared" si="23"/>
        <v>14</v>
      </c>
      <c r="P83" s="3">
        <v>7816</v>
      </c>
      <c r="Q83" s="3">
        <v>3909</v>
      </c>
      <c r="R83" s="3">
        <v>226</v>
      </c>
      <c r="S83" s="3">
        <v>3</v>
      </c>
      <c r="T83" s="3">
        <v>223</v>
      </c>
      <c r="U83" s="3">
        <v>698</v>
      </c>
      <c r="V83" s="3">
        <v>38</v>
      </c>
      <c r="W83" s="3">
        <v>660</v>
      </c>
      <c r="X83" s="3">
        <v>637</v>
      </c>
      <c r="Y83" s="3">
        <v>24</v>
      </c>
      <c r="Z83" s="3">
        <v>613</v>
      </c>
      <c r="AA83" s="3">
        <v>1534</v>
      </c>
      <c r="AB83" s="3">
        <v>277</v>
      </c>
      <c r="AC83" s="3">
        <v>1257</v>
      </c>
      <c r="AD83" s="3">
        <v>456</v>
      </c>
      <c r="AE83" s="3">
        <v>161</v>
      </c>
      <c r="AF83" s="3">
        <v>295</v>
      </c>
      <c r="AG83" s="3">
        <v>358</v>
      </c>
      <c r="AH83" s="3">
        <v>202</v>
      </c>
      <c r="AI83" s="3">
        <v>156</v>
      </c>
      <c r="AJ83" s="3">
        <v>3907</v>
      </c>
      <c r="AK83" s="3">
        <v>208</v>
      </c>
      <c r="AL83" s="3">
        <v>9</v>
      </c>
      <c r="AM83" s="3">
        <v>199</v>
      </c>
      <c r="AN83" s="3">
        <v>569</v>
      </c>
      <c r="AO83" s="3">
        <v>5</v>
      </c>
      <c r="AP83" s="3">
        <v>564</v>
      </c>
      <c r="AQ83" s="3">
        <v>609</v>
      </c>
      <c r="AR83" s="3">
        <v>15</v>
      </c>
      <c r="AS83" s="3">
        <v>594</v>
      </c>
      <c r="AT83" s="3">
        <v>1516</v>
      </c>
      <c r="AU83" s="3">
        <v>196</v>
      </c>
      <c r="AV83" s="3">
        <v>1320</v>
      </c>
      <c r="AW83" s="3">
        <v>509</v>
      </c>
      <c r="AX83" s="3">
        <v>115</v>
      </c>
      <c r="AY83" s="3">
        <v>394</v>
      </c>
      <c r="AZ83" s="3">
        <v>496</v>
      </c>
      <c r="BA83" s="3">
        <v>244</v>
      </c>
      <c r="BB83" s="3">
        <v>252</v>
      </c>
    </row>
    <row r="84" spans="1:54" x14ac:dyDescent="0.25">
      <c r="A84" t="s">
        <v>150</v>
      </c>
      <c r="B84" t="s">
        <v>151</v>
      </c>
      <c r="C84" s="3">
        <f t="shared" si="12"/>
        <v>113</v>
      </c>
      <c r="D84" s="3">
        <f t="shared" si="13"/>
        <v>1054</v>
      </c>
      <c r="E84" s="9">
        <f t="shared" si="14"/>
        <v>0.10721062618595825</v>
      </c>
      <c r="F84">
        <f t="shared" si="21"/>
        <v>12</v>
      </c>
      <c r="G84" s="3">
        <f t="shared" si="15"/>
        <v>91</v>
      </c>
      <c r="H84" s="3">
        <f t="shared" si="16"/>
        <v>320</v>
      </c>
      <c r="I84" s="9">
        <f t="shared" si="17"/>
        <v>0.28437499999999999</v>
      </c>
      <c r="J84">
        <f t="shared" si="22"/>
        <v>85</v>
      </c>
      <c r="K84" s="3">
        <f t="shared" si="18"/>
        <v>204</v>
      </c>
      <c r="L84" s="3">
        <f t="shared" si="19"/>
        <v>1374</v>
      </c>
      <c r="M84" s="9">
        <f t="shared" si="20"/>
        <v>0.14847161572052403</v>
      </c>
      <c r="N84">
        <f t="shared" si="23"/>
        <v>29</v>
      </c>
      <c r="P84" s="3">
        <v>1374</v>
      </c>
      <c r="Q84" s="3">
        <v>723</v>
      </c>
      <c r="R84" s="3">
        <v>49</v>
      </c>
      <c r="S84" s="3">
        <v>0</v>
      </c>
      <c r="T84" s="3">
        <v>49</v>
      </c>
      <c r="U84" s="3">
        <v>99</v>
      </c>
      <c r="V84" s="3">
        <v>14</v>
      </c>
      <c r="W84" s="3">
        <v>85</v>
      </c>
      <c r="X84" s="3">
        <v>184</v>
      </c>
      <c r="Y84" s="3">
        <v>30</v>
      </c>
      <c r="Z84" s="3">
        <v>154</v>
      </c>
      <c r="AA84" s="3">
        <v>253</v>
      </c>
      <c r="AB84" s="3">
        <v>33</v>
      </c>
      <c r="AC84" s="3">
        <v>220</v>
      </c>
      <c r="AD84" s="3">
        <v>70</v>
      </c>
      <c r="AE84" s="3">
        <v>20</v>
      </c>
      <c r="AF84" s="3">
        <v>50</v>
      </c>
      <c r="AG84" s="3">
        <v>68</v>
      </c>
      <c r="AH84" s="3">
        <v>20</v>
      </c>
      <c r="AI84" s="3">
        <v>48</v>
      </c>
      <c r="AJ84" s="3">
        <v>651</v>
      </c>
      <c r="AK84" s="3">
        <v>54</v>
      </c>
      <c r="AL84" s="3">
        <v>0</v>
      </c>
      <c r="AM84" s="3">
        <v>54</v>
      </c>
      <c r="AN84" s="3">
        <v>64</v>
      </c>
      <c r="AO84" s="3">
        <v>0</v>
      </c>
      <c r="AP84" s="3">
        <v>64</v>
      </c>
      <c r="AQ84" s="3">
        <v>118</v>
      </c>
      <c r="AR84" s="3">
        <v>4</v>
      </c>
      <c r="AS84" s="3">
        <v>114</v>
      </c>
      <c r="AT84" s="3">
        <v>233</v>
      </c>
      <c r="AU84" s="3">
        <v>32</v>
      </c>
      <c r="AV84" s="3">
        <v>201</v>
      </c>
      <c r="AW84" s="3">
        <v>88</v>
      </c>
      <c r="AX84" s="3">
        <v>21</v>
      </c>
      <c r="AY84" s="3">
        <v>67</v>
      </c>
      <c r="AZ84" s="3">
        <v>94</v>
      </c>
      <c r="BA84" s="3">
        <v>30</v>
      </c>
      <c r="BB84" s="3">
        <v>64</v>
      </c>
    </row>
    <row r="85" spans="1:54" x14ac:dyDescent="0.25">
      <c r="A85" t="s">
        <v>152</v>
      </c>
      <c r="B85" t="s">
        <v>153</v>
      </c>
      <c r="C85" s="3">
        <f t="shared" si="12"/>
        <v>865</v>
      </c>
      <c r="D85" s="3">
        <f t="shared" si="13"/>
        <v>12082</v>
      </c>
      <c r="E85" s="9">
        <f t="shared" si="14"/>
        <v>7.1594106935937762E-2</v>
      </c>
      <c r="F85">
        <f t="shared" si="21"/>
        <v>64</v>
      </c>
      <c r="G85" s="3">
        <f t="shared" si="15"/>
        <v>793</v>
      </c>
      <c r="H85" s="3">
        <f t="shared" si="16"/>
        <v>1943</v>
      </c>
      <c r="I85" s="9">
        <f t="shared" si="17"/>
        <v>0.40813175501801341</v>
      </c>
      <c r="J85">
        <f t="shared" si="22"/>
        <v>6</v>
      </c>
      <c r="K85" s="3">
        <f t="shared" si="18"/>
        <v>1658</v>
      </c>
      <c r="L85" s="3">
        <f t="shared" si="19"/>
        <v>14025</v>
      </c>
      <c r="M85" s="9">
        <f t="shared" si="20"/>
        <v>0.11821746880570411</v>
      </c>
      <c r="N85">
        <f t="shared" si="23"/>
        <v>70</v>
      </c>
      <c r="P85" s="3">
        <v>14025</v>
      </c>
      <c r="Q85" s="3">
        <v>7103</v>
      </c>
      <c r="R85" s="3">
        <v>420</v>
      </c>
      <c r="S85" s="3">
        <v>0</v>
      </c>
      <c r="T85" s="3">
        <v>420</v>
      </c>
      <c r="U85" s="3">
        <v>1334</v>
      </c>
      <c r="V85" s="3">
        <v>36</v>
      </c>
      <c r="W85" s="3">
        <v>1298</v>
      </c>
      <c r="X85" s="3">
        <v>1829</v>
      </c>
      <c r="Y85" s="3">
        <v>142</v>
      </c>
      <c r="Z85" s="3">
        <v>1687</v>
      </c>
      <c r="AA85" s="3">
        <v>2611</v>
      </c>
      <c r="AB85" s="3">
        <v>285</v>
      </c>
      <c r="AC85" s="3">
        <v>2326</v>
      </c>
      <c r="AD85" s="3">
        <v>540</v>
      </c>
      <c r="AE85" s="3">
        <v>118</v>
      </c>
      <c r="AF85" s="3">
        <v>422</v>
      </c>
      <c r="AG85" s="3">
        <v>369</v>
      </c>
      <c r="AH85" s="3">
        <v>168</v>
      </c>
      <c r="AI85" s="3">
        <v>201</v>
      </c>
      <c r="AJ85" s="3">
        <v>6922</v>
      </c>
      <c r="AK85" s="3">
        <v>501</v>
      </c>
      <c r="AL85" s="3">
        <v>0</v>
      </c>
      <c r="AM85" s="3">
        <v>501</v>
      </c>
      <c r="AN85" s="3">
        <v>1287</v>
      </c>
      <c r="AO85" s="3">
        <v>63</v>
      </c>
      <c r="AP85" s="3">
        <v>1224</v>
      </c>
      <c r="AQ85" s="3">
        <v>1623</v>
      </c>
      <c r="AR85" s="3">
        <v>24</v>
      </c>
      <c r="AS85" s="3">
        <v>1599</v>
      </c>
      <c r="AT85" s="3">
        <v>2477</v>
      </c>
      <c r="AU85" s="3">
        <v>315</v>
      </c>
      <c r="AV85" s="3">
        <v>2162</v>
      </c>
      <c r="AW85" s="3">
        <v>531</v>
      </c>
      <c r="AX85" s="3">
        <v>197</v>
      </c>
      <c r="AY85" s="3">
        <v>334</v>
      </c>
      <c r="AZ85" s="3">
        <v>503</v>
      </c>
      <c r="BA85" s="3">
        <v>310</v>
      </c>
      <c r="BB85" s="3">
        <v>193</v>
      </c>
    </row>
    <row r="86" spans="1:54" x14ac:dyDescent="0.25">
      <c r="A86" t="s">
        <v>154</v>
      </c>
      <c r="B86" t="s">
        <v>155</v>
      </c>
      <c r="C86" s="3">
        <f t="shared" si="12"/>
        <v>10894</v>
      </c>
      <c r="D86" s="3">
        <f t="shared" si="13"/>
        <v>156621</v>
      </c>
      <c r="E86" s="9">
        <f t="shared" si="14"/>
        <v>6.9556445176572751E-2</v>
      </c>
      <c r="F86">
        <f t="shared" si="21"/>
        <v>66</v>
      </c>
      <c r="G86" s="3">
        <f t="shared" si="15"/>
        <v>5829</v>
      </c>
      <c r="H86" s="3">
        <f t="shared" si="16"/>
        <v>19988</v>
      </c>
      <c r="I86" s="9">
        <f t="shared" si="17"/>
        <v>0.29162497498499101</v>
      </c>
      <c r="J86">
        <f t="shared" si="22"/>
        <v>83</v>
      </c>
      <c r="K86" s="3">
        <f t="shared" si="18"/>
        <v>16723</v>
      </c>
      <c r="L86" s="3">
        <f t="shared" si="19"/>
        <v>176609</v>
      </c>
      <c r="M86" s="9">
        <f t="shared" si="20"/>
        <v>9.4689398615019627E-2</v>
      </c>
      <c r="N86">
        <f t="shared" si="23"/>
        <v>93</v>
      </c>
      <c r="P86" s="3">
        <v>176609</v>
      </c>
      <c r="Q86" s="3">
        <v>86985</v>
      </c>
      <c r="R86" s="3">
        <v>6802</v>
      </c>
      <c r="S86" s="3">
        <v>23</v>
      </c>
      <c r="T86" s="3">
        <v>6779</v>
      </c>
      <c r="U86" s="3">
        <v>18777</v>
      </c>
      <c r="V86" s="3">
        <v>1015</v>
      </c>
      <c r="W86" s="3">
        <v>17762</v>
      </c>
      <c r="X86" s="3">
        <v>19341</v>
      </c>
      <c r="Y86" s="3">
        <v>1417</v>
      </c>
      <c r="Z86" s="3">
        <v>17924</v>
      </c>
      <c r="AA86" s="3">
        <v>33139</v>
      </c>
      <c r="AB86" s="3">
        <v>3322</v>
      </c>
      <c r="AC86" s="3">
        <v>29817</v>
      </c>
      <c r="AD86" s="3">
        <v>5897</v>
      </c>
      <c r="AE86" s="3">
        <v>1417</v>
      </c>
      <c r="AF86" s="3">
        <v>4480</v>
      </c>
      <c r="AG86" s="3">
        <v>3029</v>
      </c>
      <c r="AH86" s="3">
        <v>1285</v>
      </c>
      <c r="AI86" s="3">
        <v>1744</v>
      </c>
      <c r="AJ86" s="3">
        <v>89624</v>
      </c>
      <c r="AK86" s="3">
        <v>6497</v>
      </c>
      <c r="AL86" s="3">
        <v>17</v>
      </c>
      <c r="AM86" s="3">
        <v>6480</v>
      </c>
      <c r="AN86" s="3">
        <v>17860</v>
      </c>
      <c r="AO86" s="3">
        <v>770</v>
      </c>
      <c r="AP86" s="3">
        <v>17090</v>
      </c>
      <c r="AQ86" s="3">
        <v>19691</v>
      </c>
      <c r="AR86" s="3">
        <v>941</v>
      </c>
      <c r="AS86" s="3">
        <v>18750</v>
      </c>
      <c r="AT86" s="3">
        <v>34514</v>
      </c>
      <c r="AU86" s="3">
        <v>3389</v>
      </c>
      <c r="AV86" s="3">
        <v>31125</v>
      </c>
      <c r="AW86" s="3">
        <v>6677</v>
      </c>
      <c r="AX86" s="3">
        <v>1120</v>
      </c>
      <c r="AY86" s="3">
        <v>5557</v>
      </c>
      <c r="AZ86" s="3">
        <v>4385</v>
      </c>
      <c r="BA86" s="3">
        <v>2007</v>
      </c>
      <c r="BB86" s="3">
        <v>2378</v>
      </c>
    </row>
    <row r="87" spans="1:54" x14ac:dyDescent="0.25">
      <c r="A87" t="s">
        <v>156</v>
      </c>
      <c r="B87" t="s">
        <v>157</v>
      </c>
      <c r="C87" s="3">
        <f t="shared" si="12"/>
        <v>1533</v>
      </c>
      <c r="D87" s="3">
        <f t="shared" si="13"/>
        <v>17138</v>
      </c>
      <c r="E87" s="9">
        <f t="shared" si="14"/>
        <v>8.9450344264208198E-2</v>
      </c>
      <c r="F87">
        <f t="shared" si="21"/>
        <v>33</v>
      </c>
      <c r="G87" s="3">
        <f t="shared" si="15"/>
        <v>1281</v>
      </c>
      <c r="H87" s="3">
        <f t="shared" si="16"/>
        <v>3717</v>
      </c>
      <c r="I87" s="9">
        <f t="shared" si="17"/>
        <v>0.34463276836158191</v>
      </c>
      <c r="J87">
        <f t="shared" si="22"/>
        <v>52</v>
      </c>
      <c r="K87" s="3">
        <f t="shared" si="18"/>
        <v>2814</v>
      </c>
      <c r="L87" s="3">
        <f t="shared" si="19"/>
        <v>20855</v>
      </c>
      <c r="M87" s="9">
        <f t="shared" si="20"/>
        <v>0.13493167106209542</v>
      </c>
      <c r="N87">
        <f t="shared" si="23"/>
        <v>47</v>
      </c>
      <c r="P87" s="3">
        <v>20855</v>
      </c>
      <c r="Q87" s="3">
        <v>10487</v>
      </c>
      <c r="R87" s="3">
        <v>639</v>
      </c>
      <c r="S87" s="3">
        <v>0</v>
      </c>
      <c r="T87" s="3">
        <v>639</v>
      </c>
      <c r="U87" s="3">
        <v>2021</v>
      </c>
      <c r="V87" s="3">
        <v>199</v>
      </c>
      <c r="W87" s="3">
        <v>1822</v>
      </c>
      <c r="X87" s="3">
        <v>1897</v>
      </c>
      <c r="Y87" s="3">
        <v>124</v>
      </c>
      <c r="Z87" s="3">
        <v>1773</v>
      </c>
      <c r="AA87" s="3">
        <v>4125</v>
      </c>
      <c r="AB87" s="3">
        <v>448</v>
      </c>
      <c r="AC87" s="3">
        <v>3677</v>
      </c>
      <c r="AD87" s="3">
        <v>1127</v>
      </c>
      <c r="AE87" s="3">
        <v>304</v>
      </c>
      <c r="AF87" s="3">
        <v>823</v>
      </c>
      <c r="AG87" s="3">
        <v>678</v>
      </c>
      <c r="AH87" s="3">
        <v>402</v>
      </c>
      <c r="AI87" s="3">
        <v>276</v>
      </c>
      <c r="AJ87" s="3">
        <v>10368</v>
      </c>
      <c r="AK87" s="3">
        <v>661</v>
      </c>
      <c r="AL87" s="3">
        <v>0</v>
      </c>
      <c r="AM87" s="3">
        <v>661</v>
      </c>
      <c r="AN87" s="3">
        <v>1826</v>
      </c>
      <c r="AO87" s="3">
        <v>126</v>
      </c>
      <c r="AP87" s="3">
        <v>1700</v>
      </c>
      <c r="AQ87" s="3">
        <v>1839</v>
      </c>
      <c r="AR87" s="3">
        <v>152</v>
      </c>
      <c r="AS87" s="3">
        <v>1687</v>
      </c>
      <c r="AT87" s="3">
        <v>4130</v>
      </c>
      <c r="AU87" s="3">
        <v>484</v>
      </c>
      <c r="AV87" s="3">
        <v>3646</v>
      </c>
      <c r="AW87" s="3">
        <v>1027</v>
      </c>
      <c r="AX87" s="3">
        <v>178</v>
      </c>
      <c r="AY87" s="3">
        <v>849</v>
      </c>
      <c r="AZ87" s="3">
        <v>885</v>
      </c>
      <c r="BA87" s="3">
        <v>397</v>
      </c>
      <c r="BB87" s="3">
        <v>488</v>
      </c>
    </row>
    <row r="88" spans="1:54" x14ac:dyDescent="0.25">
      <c r="A88" t="s">
        <v>158</v>
      </c>
      <c r="B88" t="s">
        <v>159</v>
      </c>
      <c r="C88" s="3">
        <f t="shared" si="12"/>
        <v>2735</v>
      </c>
      <c r="D88" s="3">
        <f t="shared" si="13"/>
        <v>29106</v>
      </c>
      <c r="E88" s="9">
        <f t="shared" si="14"/>
        <v>9.3966879681165391E-2</v>
      </c>
      <c r="F88">
        <f t="shared" si="21"/>
        <v>26</v>
      </c>
      <c r="G88" s="3">
        <f t="shared" si="15"/>
        <v>2426</v>
      </c>
      <c r="H88" s="3">
        <f t="shared" si="16"/>
        <v>6395</v>
      </c>
      <c r="I88" s="9">
        <f t="shared" si="17"/>
        <v>0.37935887412040659</v>
      </c>
      <c r="J88">
        <f t="shared" si="22"/>
        <v>27</v>
      </c>
      <c r="K88" s="3">
        <f t="shared" si="18"/>
        <v>5161</v>
      </c>
      <c r="L88" s="3">
        <f t="shared" si="19"/>
        <v>35501</v>
      </c>
      <c r="M88" s="9">
        <f t="shared" si="20"/>
        <v>0.14537618658629334</v>
      </c>
      <c r="N88">
        <f t="shared" si="23"/>
        <v>33</v>
      </c>
      <c r="P88" s="3">
        <v>35501</v>
      </c>
      <c r="Q88" s="3">
        <v>17170</v>
      </c>
      <c r="R88" s="3">
        <v>1234</v>
      </c>
      <c r="S88" s="3">
        <v>0</v>
      </c>
      <c r="T88" s="3">
        <v>1234</v>
      </c>
      <c r="U88" s="3">
        <v>3298</v>
      </c>
      <c r="V88" s="3">
        <v>134</v>
      </c>
      <c r="W88" s="3">
        <v>3164</v>
      </c>
      <c r="X88" s="3">
        <v>3588</v>
      </c>
      <c r="Y88" s="3">
        <v>186</v>
      </c>
      <c r="Z88" s="3">
        <v>3402</v>
      </c>
      <c r="AA88" s="3">
        <v>6274</v>
      </c>
      <c r="AB88" s="3">
        <v>972</v>
      </c>
      <c r="AC88" s="3">
        <v>5302</v>
      </c>
      <c r="AD88" s="3">
        <v>1648</v>
      </c>
      <c r="AE88" s="3">
        <v>560</v>
      </c>
      <c r="AF88" s="3">
        <v>1088</v>
      </c>
      <c r="AG88" s="3">
        <v>1128</v>
      </c>
      <c r="AH88" s="3">
        <v>636</v>
      </c>
      <c r="AI88" s="3">
        <v>492</v>
      </c>
      <c r="AJ88" s="3">
        <v>18331</v>
      </c>
      <c r="AK88" s="3">
        <v>1169</v>
      </c>
      <c r="AL88" s="3">
        <v>0</v>
      </c>
      <c r="AM88" s="3">
        <v>1169</v>
      </c>
      <c r="AN88" s="3">
        <v>3272</v>
      </c>
      <c r="AO88" s="3">
        <v>159</v>
      </c>
      <c r="AP88" s="3">
        <v>3113</v>
      </c>
      <c r="AQ88" s="3">
        <v>3595</v>
      </c>
      <c r="AR88" s="3">
        <v>204</v>
      </c>
      <c r="AS88" s="3">
        <v>3391</v>
      </c>
      <c r="AT88" s="3">
        <v>6676</v>
      </c>
      <c r="AU88" s="3">
        <v>1080</v>
      </c>
      <c r="AV88" s="3">
        <v>5596</v>
      </c>
      <c r="AW88" s="3">
        <v>1940</v>
      </c>
      <c r="AX88" s="3">
        <v>561</v>
      </c>
      <c r="AY88" s="3">
        <v>1379</v>
      </c>
      <c r="AZ88" s="3">
        <v>1679</v>
      </c>
      <c r="BA88" s="3">
        <v>669</v>
      </c>
      <c r="BB88" s="3">
        <v>1010</v>
      </c>
    </row>
    <row r="89" spans="1:54" x14ac:dyDescent="0.25">
      <c r="A89" t="s">
        <v>160</v>
      </c>
      <c r="B89" t="s">
        <v>161</v>
      </c>
      <c r="C89" s="3">
        <f t="shared" si="12"/>
        <v>934</v>
      </c>
      <c r="D89" s="3">
        <f t="shared" si="13"/>
        <v>14184</v>
      </c>
      <c r="E89" s="9">
        <f t="shared" si="14"/>
        <v>6.5848843767625495E-2</v>
      </c>
      <c r="F89">
        <f t="shared" si="21"/>
        <v>71</v>
      </c>
      <c r="G89" s="3">
        <f t="shared" si="15"/>
        <v>941</v>
      </c>
      <c r="H89" s="3">
        <f t="shared" si="16"/>
        <v>2706</v>
      </c>
      <c r="I89" s="9">
        <f t="shared" si="17"/>
        <v>0.34774575018477455</v>
      </c>
      <c r="J89">
        <f t="shared" si="22"/>
        <v>49</v>
      </c>
      <c r="K89" s="3">
        <f t="shared" si="18"/>
        <v>1875</v>
      </c>
      <c r="L89" s="3">
        <f t="shared" si="19"/>
        <v>16890</v>
      </c>
      <c r="M89" s="9">
        <f t="shared" si="20"/>
        <v>0.11101243339253997</v>
      </c>
      <c r="N89">
        <f t="shared" si="23"/>
        <v>79</v>
      </c>
      <c r="P89" s="3">
        <v>16890</v>
      </c>
      <c r="Q89" s="3">
        <v>8671</v>
      </c>
      <c r="R89" s="3">
        <v>528</v>
      </c>
      <c r="S89" s="3">
        <v>5</v>
      </c>
      <c r="T89" s="3">
        <v>523</v>
      </c>
      <c r="U89" s="3">
        <v>1535</v>
      </c>
      <c r="V89" s="3">
        <v>82</v>
      </c>
      <c r="W89" s="3">
        <v>1453</v>
      </c>
      <c r="X89" s="3">
        <v>2206</v>
      </c>
      <c r="Y89" s="3">
        <v>84</v>
      </c>
      <c r="Z89" s="3">
        <v>2122</v>
      </c>
      <c r="AA89" s="3">
        <v>3107</v>
      </c>
      <c r="AB89" s="3">
        <v>367</v>
      </c>
      <c r="AC89" s="3">
        <v>2740</v>
      </c>
      <c r="AD89" s="3">
        <v>773</v>
      </c>
      <c r="AE89" s="3">
        <v>237</v>
      </c>
      <c r="AF89" s="3">
        <v>536</v>
      </c>
      <c r="AG89" s="3">
        <v>522</v>
      </c>
      <c r="AH89" s="3">
        <v>254</v>
      </c>
      <c r="AI89" s="3">
        <v>268</v>
      </c>
      <c r="AJ89" s="3">
        <v>8219</v>
      </c>
      <c r="AK89" s="3">
        <v>484</v>
      </c>
      <c r="AL89" s="3">
        <v>0</v>
      </c>
      <c r="AM89" s="3">
        <v>484</v>
      </c>
      <c r="AN89" s="3">
        <v>1453</v>
      </c>
      <c r="AO89" s="3">
        <v>39</v>
      </c>
      <c r="AP89" s="3">
        <v>1414</v>
      </c>
      <c r="AQ89" s="3">
        <v>1823</v>
      </c>
      <c r="AR89" s="3">
        <v>38</v>
      </c>
      <c r="AS89" s="3">
        <v>1785</v>
      </c>
      <c r="AT89" s="3">
        <v>3048</v>
      </c>
      <c r="AU89" s="3">
        <v>319</v>
      </c>
      <c r="AV89" s="3">
        <v>2729</v>
      </c>
      <c r="AW89" s="3">
        <v>778</v>
      </c>
      <c r="AX89" s="3">
        <v>135</v>
      </c>
      <c r="AY89" s="3">
        <v>643</v>
      </c>
      <c r="AZ89" s="3">
        <v>633</v>
      </c>
      <c r="BA89" s="3">
        <v>315</v>
      </c>
      <c r="BB89" s="3">
        <v>318</v>
      </c>
    </row>
    <row r="90" spans="1:54" x14ac:dyDescent="0.25">
      <c r="A90" t="s">
        <v>162</v>
      </c>
      <c r="B90" t="s">
        <v>163</v>
      </c>
      <c r="C90" s="3">
        <f t="shared" si="12"/>
        <v>362</v>
      </c>
      <c r="D90" s="3">
        <f t="shared" si="13"/>
        <v>3890</v>
      </c>
      <c r="E90" s="9">
        <f t="shared" si="14"/>
        <v>9.3059125964010281E-2</v>
      </c>
      <c r="F90">
        <f t="shared" si="21"/>
        <v>28</v>
      </c>
      <c r="G90" s="3">
        <f t="shared" si="15"/>
        <v>552</v>
      </c>
      <c r="H90" s="3">
        <f t="shared" si="16"/>
        <v>1288</v>
      </c>
      <c r="I90" s="9">
        <f t="shared" si="17"/>
        <v>0.42857142857142855</v>
      </c>
      <c r="J90">
        <f t="shared" si="22"/>
        <v>4</v>
      </c>
      <c r="K90" s="3">
        <f t="shared" si="18"/>
        <v>914</v>
      </c>
      <c r="L90" s="3">
        <f t="shared" si="19"/>
        <v>5178</v>
      </c>
      <c r="M90" s="9">
        <f t="shared" si="20"/>
        <v>0.1765160293549633</v>
      </c>
      <c r="N90">
        <f t="shared" si="23"/>
        <v>6</v>
      </c>
      <c r="P90" s="3">
        <v>5178</v>
      </c>
      <c r="Q90" s="3">
        <v>2502</v>
      </c>
      <c r="R90" s="3">
        <v>134</v>
      </c>
      <c r="S90" s="3">
        <v>0</v>
      </c>
      <c r="T90" s="3">
        <v>134</v>
      </c>
      <c r="U90" s="3">
        <v>406</v>
      </c>
      <c r="V90" s="3">
        <v>28</v>
      </c>
      <c r="W90" s="3">
        <v>378</v>
      </c>
      <c r="X90" s="3">
        <v>448</v>
      </c>
      <c r="Y90" s="3">
        <v>31</v>
      </c>
      <c r="Z90" s="3">
        <v>417</v>
      </c>
      <c r="AA90" s="3">
        <v>921</v>
      </c>
      <c r="AB90" s="3">
        <v>143</v>
      </c>
      <c r="AC90" s="3">
        <v>778</v>
      </c>
      <c r="AD90" s="3">
        <v>363</v>
      </c>
      <c r="AE90" s="3">
        <v>100</v>
      </c>
      <c r="AF90" s="3">
        <v>263</v>
      </c>
      <c r="AG90" s="3">
        <v>230</v>
      </c>
      <c r="AH90" s="3">
        <v>141</v>
      </c>
      <c r="AI90" s="3">
        <v>89</v>
      </c>
      <c r="AJ90" s="3">
        <v>2676</v>
      </c>
      <c r="AK90" s="3">
        <v>129</v>
      </c>
      <c r="AL90" s="3">
        <v>0</v>
      </c>
      <c r="AM90" s="3">
        <v>129</v>
      </c>
      <c r="AN90" s="3">
        <v>494</v>
      </c>
      <c r="AO90" s="3">
        <v>7</v>
      </c>
      <c r="AP90" s="3">
        <v>487</v>
      </c>
      <c r="AQ90" s="3">
        <v>403</v>
      </c>
      <c r="AR90" s="3">
        <v>17</v>
      </c>
      <c r="AS90" s="3">
        <v>386</v>
      </c>
      <c r="AT90" s="3">
        <v>955</v>
      </c>
      <c r="AU90" s="3">
        <v>136</v>
      </c>
      <c r="AV90" s="3">
        <v>819</v>
      </c>
      <c r="AW90" s="3">
        <v>341</v>
      </c>
      <c r="AX90" s="3">
        <v>78</v>
      </c>
      <c r="AY90" s="3">
        <v>263</v>
      </c>
      <c r="AZ90" s="3">
        <v>354</v>
      </c>
      <c r="BA90" s="3">
        <v>233</v>
      </c>
      <c r="BB90" s="3">
        <v>121</v>
      </c>
    </row>
    <row r="91" spans="1:54" x14ac:dyDescent="0.25">
      <c r="A91" t="s">
        <v>164</v>
      </c>
      <c r="B91" t="s">
        <v>165</v>
      </c>
      <c r="C91" s="3">
        <f t="shared" si="12"/>
        <v>238</v>
      </c>
      <c r="D91" s="3">
        <f t="shared" si="13"/>
        <v>2222</v>
      </c>
      <c r="E91" s="9">
        <f t="shared" si="14"/>
        <v>0.10711071107110712</v>
      </c>
      <c r="F91">
        <f t="shared" si="21"/>
        <v>13</v>
      </c>
      <c r="G91" s="3">
        <f t="shared" si="15"/>
        <v>268</v>
      </c>
      <c r="H91" s="3">
        <f t="shared" si="16"/>
        <v>755</v>
      </c>
      <c r="I91" s="9">
        <f t="shared" si="17"/>
        <v>0.35496688741721855</v>
      </c>
      <c r="J91">
        <f t="shared" si="22"/>
        <v>42</v>
      </c>
      <c r="K91" s="3">
        <f t="shared" si="18"/>
        <v>506</v>
      </c>
      <c r="L91" s="3">
        <f t="shared" si="19"/>
        <v>2977</v>
      </c>
      <c r="M91" s="9">
        <f t="shared" si="20"/>
        <v>0.16996976822304333</v>
      </c>
      <c r="N91">
        <f t="shared" si="23"/>
        <v>10</v>
      </c>
      <c r="P91" s="3">
        <v>2977</v>
      </c>
      <c r="Q91" s="3">
        <v>1519</v>
      </c>
      <c r="R91" s="3">
        <v>81</v>
      </c>
      <c r="S91" s="3">
        <v>13</v>
      </c>
      <c r="T91" s="3">
        <v>68</v>
      </c>
      <c r="U91" s="3">
        <v>251</v>
      </c>
      <c r="V91" s="3">
        <v>5</v>
      </c>
      <c r="W91" s="3">
        <v>246</v>
      </c>
      <c r="X91" s="3">
        <v>217</v>
      </c>
      <c r="Y91" s="3">
        <v>27</v>
      </c>
      <c r="Z91" s="3">
        <v>190</v>
      </c>
      <c r="AA91" s="3">
        <v>609</v>
      </c>
      <c r="AB91" s="3">
        <v>96</v>
      </c>
      <c r="AC91" s="3">
        <v>513</v>
      </c>
      <c r="AD91" s="3">
        <v>201</v>
      </c>
      <c r="AE91" s="3">
        <v>49</v>
      </c>
      <c r="AF91" s="3">
        <v>152</v>
      </c>
      <c r="AG91" s="3">
        <v>160</v>
      </c>
      <c r="AH91" s="3">
        <v>80</v>
      </c>
      <c r="AI91" s="3">
        <v>80</v>
      </c>
      <c r="AJ91" s="3">
        <v>1458</v>
      </c>
      <c r="AK91" s="3">
        <v>70</v>
      </c>
      <c r="AL91" s="3">
        <v>0</v>
      </c>
      <c r="AM91" s="3">
        <v>70</v>
      </c>
      <c r="AN91" s="3">
        <v>227</v>
      </c>
      <c r="AO91" s="3">
        <v>32</v>
      </c>
      <c r="AP91" s="3">
        <v>195</v>
      </c>
      <c r="AQ91" s="3">
        <v>214</v>
      </c>
      <c r="AR91" s="3">
        <v>7</v>
      </c>
      <c r="AS91" s="3">
        <v>207</v>
      </c>
      <c r="AT91" s="3">
        <v>553</v>
      </c>
      <c r="AU91" s="3">
        <v>58</v>
      </c>
      <c r="AV91" s="3">
        <v>495</v>
      </c>
      <c r="AW91" s="3">
        <v>205</v>
      </c>
      <c r="AX91" s="3">
        <v>44</v>
      </c>
      <c r="AY91" s="3">
        <v>161</v>
      </c>
      <c r="AZ91" s="3">
        <v>189</v>
      </c>
      <c r="BA91" s="3">
        <v>95</v>
      </c>
      <c r="BB91" s="3">
        <v>94</v>
      </c>
    </row>
    <row r="92" spans="1:54" x14ac:dyDescent="0.25">
      <c r="A92" t="s">
        <v>166</v>
      </c>
      <c r="B92" t="s">
        <v>167</v>
      </c>
      <c r="C92" s="3">
        <f t="shared" si="12"/>
        <v>25</v>
      </c>
      <c r="D92" s="3">
        <f t="shared" si="13"/>
        <v>949</v>
      </c>
      <c r="E92" s="9">
        <f t="shared" si="14"/>
        <v>2.6343519494204427E-2</v>
      </c>
      <c r="F92">
        <f t="shared" si="21"/>
        <v>93</v>
      </c>
      <c r="G92" s="3">
        <f t="shared" si="15"/>
        <v>91</v>
      </c>
      <c r="H92" s="3">
        <f t="shared" si="16"/>
        <v>270</v>
      </c>
      <c r="I92" s="9">
        <f t="shared" si="17"/>
        <v>0.33703703703703702</v>
      </c>
      <c r="J92">
        <f t="shared" si="22"/>
        <v>61</v>
      </c>
      <c r="K92" s="3">
        <f t="shared" si="18"/>
        <v>116</v>
      </c>
      <c r="L92" s="3">
        <f t="shared" si="19"/>
        <v>1219</v>
      </c>
      <c r="M92" s="9">
        <f t="shared" si="20"/>
        <v>9.5159967186218206E-2</v>
      </c>
      <c r="N92">
        <f t="shared" si="23"/>
        <v>92</v>
      </c>
      <c r="P92" s="3">
        <v>1219</v>
      </c>
      <c r="Q92" s="3">
        <v>587</v>
      </c>
      <c r="R92" s="3">
        <v>40</v>
      </c>
      <c r="S92" s="3">
        <v>0</v>
      </c>
      <c r="T92" s="3">
        <v>40</v>
      </c>
      <c r="U92" s="3">
        <v>86</v>
      </c>
      <c r="V92" s="3">
        <v>0</v>
      </c>
      <c r="W92" s="3">
        <v>86</v>
      </c>
      <c r="X92" s="3">
        <v>122</v>
      </c>
      <c r="Y92" s="3">
        <v>0</v>
      </c>
      <c r="Z92" s="3">
        <v>122</v>
      </c>
      <c r="AA92" s="3">
        <v>198</v>
      </c>
      <c r="AB92" s="3">
        <v>10</v>
      </c>
      <c r="AC92" s="3">
        <v>188</v>
      </c>
      <c r="AD92" s="3">
        <v>66</v>
      </c>
      <c r="AE92" s="3">
        <v>13</v>
      </c>
      <c r="AF92" s="3">
        <v>53</v>
      </c>
      <c r="AG92" s="3">
        <v>75</v>
      </c>
      <c r="AH92" s="3">
        <v>24</v>
      </c>
      <c r="AI92" s="3">
        <v>51</v>
      </c>
      <c r="AJ92" s="3">
        <v>632</v>
      </c>
      <c r="AK92" s="3">
        <v>81</v>
      </c>
      <c r="AL92" s="3">
        <v>0</v>
      </c>
      <c r="AM92" s="3">
        <v>81</v>
      </c>
      <c r="AN92" s="3">
        <v>47</v>
      </c>
      <c r="AO92" s="3">
        <v>6</v>
      </c>
      <c r="AP92" s="3">
        <v>41</v>
      </c>
      <c r="AQ92" s="3">
        <v>166</v>
      </c>
      <c r="AR92" s="3">
        <v>3</v>
      </c>
      <c r="AS92" s="3">
        <v>163</v>
      </c>
      <c r="AT92" s="3">
        <v>209</v>
      </c>
      <c r="AU92" s="3">
        <v>6</v>
      </c>
      <c r="AV92" s="3">
        <v>203</v>
      </c>
      <c r="AW92" s="3">
        <v>45</v>
      </c>
      <c r="AX92" s="3">
        <v>7</v>
      </c>
      <c r="AY92" s="3">
        <v>38</v>
      </c>
      <c r="AZ92" s="3">
        <v>84</v>
      </c>
      <c r="BA92" s="3">
        <v>47</v>
      </c>
      <c r="BB92" s="3">
        <v>37</v>
      </c>
    </row>
    <row r="93" spans="1:54" x14ac:dyDescent="0.25">
      <c r="A93" t="s">
        <v>168</v>
      </c>
      <c r="B93" t="s">
        <v>169</v>
      </c>
      <c r="C93" s="3">
        <f t="shared" si="12"/>
        <v>318</v>
      </c>
      <c r="D93" s="3">
        <f t="shared" si="13"/>
        <v>4905</v>
      </c>
      <c r="E93" s="9">
        <f t="shared" si="14"/>
        <v>6.4831804281345565E-2</v>
      </c>
      <c r="F93">
        <f t="shared" si="21"/>
        <v>73</v>
      </c>
      <c r="G93" s="3">
        <f t="shared" si="15"/>
        <v>383</v>
      </c>
      <c r="H93" s="3">
        <f t="shared" si="16"/>
        <v>986</v>
      </c>
      <c r="I93" s="9">
        <f t="shared" si="17"/>
        <v>0.38843813387423937</v>
      </c>
      <c r="J93">
        <f t="shared" si="22"/>
        <v>19</v>
      </c>
      <c r="K93" s="3">
        <f t="shared" si="18"/>
        <v>701</v>
      </c>
      <c r="L93" s="3">
        <f t="shared" si="19"/>
        <v>5891</v>
      </c>
      <c r="M93" s="9">
        <f t="shared" si="20"/>
        <v>0.1189950772364624</v>
      </c>
      <c r="N93">
        <f t="shared" si="23"/>
        <v>68</v>
      </c>
      <c r="P93" s="3">
        <v>5891</v>
      </c>
      <c r="Q93" s="3">
        <v>2962</v>
      </c>
      <c r="R93" s="3">
        <v>185</v>
      </c>
      <c r="S93" s="3">
        <v>0</v>
      </c>
      <c r="T93" s="3">
        <v>185</v>
      </c>
      <c r="U93" s="3">
        <v>552</v>
      </c>
      <c r="V93" s="3">
        <v>20</v>
      </c>
      <c r="W93" s="3">
        <v>532</v>
      </c>
      <c r="X93" s="3">
        <v>542</v>
      </c>
      <c r="Y93" s="3">
        <v>15</v>
      </c>
      <c r="Z93" s="3">
        <v>527</v>
      </c>
      <c r="AA93" s="3">
        <v>1217</v>
      </c>
      <c r="AB93" s="3">
        <v>92</v>
      </c>
      <c r="AC93" s="3">
        <v>1125</v>
      </c>
      <c r="AD93" s="3">
        <v>281</v>
      </c>
      <c r="AE93" s="3">
        <v>74</v>
      </c>
      <c r="AF93" s="3">
        <v>207</v>
      </c>
      <c r="AG93" s="3">
        <v>185</v>
      </c>
      <c r="AH93" s="3">
        <v>131</v>
      </c>
      <c r="AI93" s="3">
        <v>54</v>
      </c>
      <c r="AJ93" s="3">
        <v>2929</v>
      </c>
      <c r="AK93" s="3">
        <v>194</v>
      </c>
      <c r="AL93" s="3">
        <v>0</v>
      </c>
      <c r="AM93" s="3">
        <v>194</v>
      </c>
      <c r="AN93" s="3">
        <v>566</v>
      </c>
      <c r="AO93" s="3">
        <v>39</v>
      </c>
      <c r="AP93" s="3">
        <v>527</v>
      </c>
      <c r="AQ93" s="3">
        <v>497</v>
      </c>
      <c r="AR93" s="3">
        <v>49</v>
      </c>
      <c r="AS93" s="3">
        <v>448</v>
      </c>
      <c r="AT93" s="3">
        <v>1152</v>
      </c>
      <c r="AU93" s="3">
        <v>103</v>
      </c>
      <c r="AV93" s="3">
        <v>1049</v>
      </c>
      <c r="AW93" s="3">
        <v>291</v>
      </c>
      <c r="AX93" s="3">
        <v>74</v>
      </c>
      <c r="AY93" s="3">
        <v>217</v>
      </c>
      <c r="AZ93" s="3">
        <v>229</v>
      </c>
      <c r="BA93" s="3">
        <v>104</v>
      </c>
      <c r="BB93" s="3">
        <v>125</v>
      </c>
    </row>
    <row r="94" spans="1:54" x14ac:dyDescent="0.25">
      <c r="A94" t="s">
        <v>170</v>
      </c>
      <c r="B94" t="s">
        <v>171</v>
      </c>
      <c r="C94" s="3">
        <f t="shared" si="12"/>
        <v>313</v>
      </c>
      <c r="D94" s="3">
        <f t="shared" si="13"/>
        <v>3757</v>
      </c>
      <c r="E94" s="9">
        <f t="shared" si="14"/>
        <v>8.3311152515304771E-2</v>
      </c>
      <c r="F94">
        <f t="shared" si="21"/>
        <v>46</v>
      </c>
      <c r="G94" s="3">
        <f t="shared" si="15"/>
        <v>410</v>
      </c>
      <c r="H94" s="3">
        <f t="shared" si="16"/>
        <v>1156</v>
      </c>
      <c r="I94" s="9">
        <f t="shared" si="17"/>
        <v>0.3546712802768166</v>
      </c>
      <c r="J94">
        <f t="shared" si="22"/>
        <v>43</v>
      </c>
      <c r="K94" s="3">
        <f t="shared" si="18"/>
        <v>723</v>
      </c>
      <c r="L94" s="3">
        <f t="shared" si="19"/>
        <v>4913</v>
      </c>
      <c r="M94" s="9">
        <f t="shared" si="20"/>
        <v>0.14716059434154286</v>
      </c>
      <c r="N94">
        <f t="shared" si="23"/>
        <v>31</v>
      </c>
      <c r="P94" s="3">
        <v>4913</v>
      </c>
      <c r="Q94" s="3">
        <v>2488</v>
      </c>
      <c r="R94" s="3">
        <v>163</v>
      </c>
      <c r="S94" s="3">
        <v>0</v>
      </c>
      <c r="T94" s="3">
        <v>163</v>
      </c>
      <c r="U94" s="3">
        <v>428</v>
      </c>
      <c r="V94" s="3">
        <v>25</v>
      </c>
      <c r="W94" s="3">
        <v>403</v>
      </c>
      <c r="X94" s="3">
        <v>402</v>
      </c>
      <c r="Y94" s="3">
        <v>41</v>
      </c>
      <c r="Z94" s="3">
        <v>361</v>
      </c>
      <c r="AA94" s="3">
        <v>945</v>
      </c>
      <c r="AB94" s="3">
        <v>99</v>
      </c>
      <c r="AC94" s="3">
        <v>846</v>
      </c>
      <c r="AD94" s="3">
        <v>308</v>
      </c>
      <c r="AE94" s="3">
        <v>104</v>
      </c>
      <c r="AF94" s="3">
        <v>204</v>
      </c>
      <c r="AG94" s="3">
        <v>242</v>
      </c>
      <c r="AH94" s="3">
        <v>113</v>
      </c>
      <c r="AI94" s="3">
        <v>129</v>
      </c>
      <c r="AJ94" s="3">
        <v>2425</v>
      </c>
      <c r="AK94" s="3">
        <v>143</v>
      </c>
      <c r="AL94" s="3">
        <v>8</v>
      </c>
      <c r="AM94" s="3">
        <v>135</v>
      </c>
      <c r="AN94" s="3">
        <v>419</v>
      </c>
      <c r="AO94" s="3">
        <v>11</v>
      </c>
      <c r="AP94" s="3">
        <v>408</v>
      </c>
      <c r="AQ94" s="3">
        <v>359</v>
      </c>
      <c r="AR94" s="3">
        <v>25</v>
      </c>
      <c r="AS94" s="3">
        <v>334</v>
      </c>
      <c r="AT94" s="3">
        <v>898</v>
      </c>
      <c r="AU94" s="3">
        <v>104</v>
      </c>
      <c r="AV94" s="3">
        <v>794</v>
      </c>
      <c r="AW94" s="3">
        <v>306</v>
      </c>
      <c r="AX94" s="3">
        <v>59</v>
      </c>
      <c r="AY94" s="3">
        <v>247</v>
      </c>
      <c r="AZ94" s="3">
        <v>300</v>
      </c>
      <c r="BA94" s="3">
        <v>134</v>
      </c>
      <c r="BB94" s="3">
        <v>166</v>
      </c>
    </row>
    <row r="95" spans="1:54" x14ac:dyDescent="0.25">
      <c r="A95" t="s">
        <v>172</v>
      </c>
      <c r="B95" t="s">
        <v>173</v>
      </c>
      <c r="C95" s="3">
        <f t="shared" si="12"/>
        <v>57</v>
      </c>
      <c r="D95" s="3">
        <f t="shared" si="13"/>
        <v>508</v>
      </c>
      <c r="E95" s="9">
        <f t="shared" si="14"/>
        <v>0.11220472440944881</v>
      </c>
      <c r="F95">
        <f t="shared" si="21"/>
        <v>7</v>
      </c>
      <c r="G95" s="3">
        <f t="shared" si="15"/>
        <v>48</v>
      </c>
      <c r="H95" s="3">
        <f t="shared" si="16"/>
        <v>137</v>
      </c>
      <c r="I95" s="9">
        <f t="shared" si="17"/>
        <v>0.35036496350364965</v>
      </c>
      <c r="J95">
        <f t="shared" si="22"/>
        <v>48</v>
      </c>
      <c r="K95" s="3">
        <f t="shared" si="18"/>
        <v>105</v>
      </c>
      <c r="L95" s="3">
        <f t="shared" si="19"/>
        <v>645</v>
      </c>
      <c r="M95" s="9">
        <f t="shared" si="20"/>
        <v>0.16279069767441862</v>
      </c>
      <c r="N95">
        <f t="shared" si="23"/>
        <v>16</v>
      </c>
      <c r="P95" s="3">
        <v>645</v>
      </c>
      <c r="Q95" s="3">
        <v>289</v>
      </c>
      <c r="R95" s="3">
        <v>14</v>
      </c>
      <c r="S95" s="3">
        <v>0</v>
      </c>
      <c r="T95" s="3">
        <v>14</v>
      </c>
      <c r="U95" s="3">
        <v>48</v>
      </c>
      <c r="V95" s="3">
        <v>0</v>
      </c>
      <c r="W95" s="3">
        <v>48</v>
      </c>
      <c r="X95" s="3">
        <v>80</v>
      </c>
      <c r="Y95" s="3">
        <v>0</v>
      </c>
      <c r="Z95" s="3">
        <v>80</v>
      </c>
      <c r="AA95" s="3">
        <v>93</v>
      </c>
      <c r="AB95" s="3">
        <v>3</v>
      </c>
      <c r="AC95" s="3">
        <v>90</v>
      </c>
      <c r="AD95" s="3">
        <v>39</v>
      </c>
      <c r="AE95" s="3">
        <v>8</v>
      </c>
      <c r="AF95" s="3">
        <v>31</v>
      </c>
      <c r="AG95" s="3">
        <v>15</v>
      </c>
      <c r="AH95" s="3">
        <v>15</v>
      </c>
      <c r="AI95" s="3">
        <v>0</v>
      </c>
      <c r="AJ95" s="3">
        <v>356</v>
      </c>
      <c r="AK95" s="3">
        <v>21</v>
      </c>
      <c r="AL95" s="3">
        <v>0</v>
      </c>
      <c r="AM95" s="3">
        <v>21</v>
      </c>
      <c r="AN95" s="3">
        <v>44</v>
      </c>
      <c r="AO95" s="3">
        <v>4</v>
      </c>
      <c r="AP95" s="3">
        <v>40</v>
      </c>
      <c r="AQ95" s="3">
        <v>87</v>
      </c>
      <c r="AR95" s="3">
        <v>19</v>
      </c>
      <c r="AS95" s="3">
        <v>68</v>
      </c>
      <c r="AT95" s="3">
        <v>121</v>
      </c>
      <c r="AU95" s="3">
        <v>31</v>
      </c>
      <c r="AV95" s="3">
        <v>90</v>
      </c>
      <c r="AW95" s="3">
        <v>46</v>
      </c>
      <c r="AX95" s="3">
        <v>6</v>
      </c>
      <c r="AY95" s="3">
        <v>40</v>
      </c>
      <c r="AZ95" s="3">
        <v>37</v>
      </c>
      <c r="BA95" s="3">
        <v>19</v>
      </c>
      <c r="BB95" s="3">
        <v>18</v>
      </c>
    </row>
    <row r="96" spans="1:54" x14ac:dyDescent="0.25">
      <c r="A96" t="s">
        <v>174</v>
      </c>
      <c r="B96" t="s">
        <v>175</v>
      </c>
      <c r="C96" s="3">
        <f t="shared" si="12"/>
        <v>578</v>
      </c>
      <c r="D96" s="3">
        <f t="shared" si="13"/>
        <v>6313</v>
      </c>
      <c r="E96" s="9">
        <f t="shared" si="14"/>
        <v>9.155710438777126E-2</v>
      </c>
      <c r="F96">
        <f t="shared" si="21"/>
        <v>29</v>
      </c>
      <c r="G96" s="3">
        <f t="shared" si="15"/>
        <v>334</v>
      </c>
      <c r="H96" s="3">
        <f t="shared" si="16"/>
        <v>832</v>
      </c>
      <c r="I96" s="9">
        <f t="shared" si="17"/>
        <v>0.40144230769230771</v>
      </c>
      <c r="J96">
        <f t="shared" si="22"/>
        <v>9</v>
      </c>
      <c r="K96" s="3">
        <f t="shared" si="18"/>
        <v>912</v>
      </c>
      <c r="L96" s="3">
        <f t="shared" si="19"/>
        <v>7145</v>
      </c>
      <c r="M96" s="9">
        <f t="shared" si="20"/>
        <v>0.12764170748775366</v>
      </c>
      <c r="N96">
        <f t="shared" si="23"/>
        <v>60</v>
      </c>
      <c r="P96" s="3">
        <v>7145</v>
      </c>
      <c r="Q96" s="3">
        <v>3551</v>
      </c>
      <c r="R96" s="3">
        <v>352</v>
      </c>
      <c r="S96" s="3">
        <v>5</v>
      </c>
      <c r="T96" s="3">
        <v>347</v>
      </c>
      <c r="U96" s="3">
        <v>995</v>
      </c>
      <c r="V96" s="3">
        <v>74</v>
      </c>
      <c r="W96" s="3">
        <v>921</v>
      </c>
      <c r="X96" s="3">
        <v>816</v>
      </c>
      <c r="Y96" s="3">
        <v>36</v>
      </c>
      <c r="Z96" s="3">
        <v>780</v>
      </c>
      <c r="AA96" s="3">
        <v>1009</v>
      </c>
      <c r="AB96" s="3">
        <v>203</v>
      </c>
      <c r="AC96" s="3">
        <v>806</v>
      </c>
      <c r="AD96" s="3">
        <v>238</v>
      </c>
      <c r="AE96" s="3">
        <v>85</v>
      </c>
      <c r="AF96" s="3">
        <v>153</v>
      </c>
      <c r="AG96" s="3">
        <v>141</v>
      </c>
      <c r="AH96" s="3">
        <v>84</v>
      </c>
      <c r="AI96" s="3">
        <v>57</v>
      </c>
      <c r="AJ96" s="3">
        <v>3594</v>
      </c>
      <c r="AK96" s="3">
        <v>347</v>
      </c>
      <c r="AL96" s="3">
        <v>5</v>
      </c>
      <c r="AM96" s="3">
        <v>342</v>
      </c>
      <c r="AN96" s="3">
        <v>886</v>
      </c>
      <c r="AO96" s="3">
        <v>31</v>
      </c>
      <c r="AP96" s="3">
        <v>855</v>
      </c>
      <c r="AQ96" s="3">
        <v>781</v>
      </c>
      <c r="AR96" s="3">
        <v>31</v>
      </c>
      <c r="AS96" s="3">
        <v>750</v>
      </c>
      <c r="AT96" s="3">
        <v>1127</v>
      </c>
      <c r="AU96" s="3">
        <v>193</v>
      </c>
      <c r="AV96" s="3">
        <v>934</v>
      </c>
      <c r="AW96" s="3">
        <v>248</v>
      </c>
      <c r="AX96" s="3">
        <v>94</v>
      </c>
      <c r="AY96" s="3">
        <v>154</v>
      </c>
      <c r="AZ96" s="3">
        <v>205</v>
      </c>
      <c r="BA96" s="3">
        <v>71</v>
      </c>
      <c r="BB96" s="3">
        <v>134</v>
      </c>
    </row>
    <row r="97" spans="1:54" x14ac:dyDescent="0.25">
      <c r="A97" t="s">
        <v>176</v>
      </c>
      <c r="B97" t="s">
        <v>177</v>
      </c>
      <c r="C97" s="3">
        <f t="shared" si="12"/>
        <v>228</v>
      </c>
      <c r="D97" s="3">
        <f t="shared" si="13"/>
        <v>3119</v>
      </c>
      <c r="E97" s="9">
        <f t="shared" si="14"/>
        <v>7.3100352677140115E-2</v>
      </c>
      <c r="F97">
        <f t="shared" si="21"/>
        <v>61</v>
      </c>
      <c r="G97" s="3">
        <f t="shared" si="15"/>
        <v>399</v>
      </c>
      <c r="H97" s="3">
        <f t="shared" si="16"/>
        <v>1034</v>
      </c>
      <c r="I97" s="9">
        <f t="shared" si="17"/>
        <v>0.38588007736943908</v>
      </c>
      <c r="J97">
        <f t="shared" si="22"/>
        <v>20</v>
      </c>
      <c r="K97" s="3">
        <f t="shared" si="18"/>
        <v>627</v>
      </c>
      <c r="L97" s="3">
        <f t="shared" si="19"/>
        <v>4153</v>
      </c>
      <c r="M97" s="9">
        <f t="shared" si="20"/>
        <v>0.15097519865157719</v>
      </c>
      <c r="N97">
        <f t="shared" si="23"/>
        <v>26</v>
      </c>
      <c r="P97" s="3">
        <v>4153</v>
      </c>
      <c r="Q97" s="3">
        <v>2003</v>
      </c>
      <c r="R97" s="3">
        <v>130</v>
      </c>
      <c r="S97" s="3">
        <v>0</v>
      </c>
      <c r="T97" s="3">
        <v>130</v>
      </c>
      <c r="U97" s="3">
        <v>342</v>
      </c>
      <c r="V97" s="3">
        <v>11</v>
      </c>
      <c r="W97" s="3">
        <v>331</v>
      </c>
      <c r="X97" s="3">
        <v>326</v>
      </c>
      <c r="Y97" s="3">
        <v>18</v>
      </c>
      <c r="Z97" s="3">
        <v>308</v>
      </c>
      <c r="AA97" s="3">
        <v>729</v>
      </c>
      <c r="AB97" s="3">
        <v>118</v>
      </c>
      <c r="AC97" s="3">
        <v>611</v>
      </c>
      <c r="AD97" s="3">
        <v>264</v>
      </c>
      <c r="AE97" s="3">
        <v>82</v>
      </c>
      <c r="AF97" s="3">
        <v>182</v>
      </c>
      <c r="AG97" s="3">
        <v>212</v>
      </c>
      <c r="AH97" s="3">
        <v>126</v>
      </c>
      <c r="AI97" s="3">
        <v>86</v>
      </c>
      <c r="AJ97" s="3">
        <v>2150</v>
      </c>
      <c r="AK97" s="3">
        <v>120</v>
      </c>
      <c r="AL97" s="3">
        <v>0</v>
      </c>
      <c r="AM97" s="3">
        <v>120</v>
      </c>
      <c r="AN97" s="3">
        <v>346</v>
      </c>
      <c r="AO97" s="3">
        <v>7</v>
      </c>
      <c r="AP97" s="3">
        <v>339</v>
      </c>
      <c r="AQ97" s="3">
        <v>355</v>
      </c>
      <c r="AR97" s="3">
        <v>7</v>
      </c>
      <c r="AS97" s="3">
        <v>348</v>
      </c>
      <c r="AT97" s="3">
        <v>771</v>
      </c>
      <c r="AU97" s="3">
        <v>67</v>
      </c>
      <c r="AV97" s="3">
        <v>704</v>
      </c>
      <c r="AW97" s="3">
        <v>282</v>
      </c>
      <c r="AX97" s="3">
        <v>37</v>
      </c>
      <c r="AY97" s="3">
        <v>245</v>
      </c>
      <c r="AZ97" s="3">
        <v>276</v>
      </c>
      <c r="BA97" s="3">
        <v>154</v>
      </c>
      <c r="BB97" s="3">
        <v>122</v>
      </c>
    </row>
    <row r="98" spans="1:54" x14ac:dyDescent="0.25">
      <c r="A98" t="s">
        <v>178</v>
      </c>
      <c r="B98" t="s">
        <v>179</v>
      </c>
      <c r="C98" s="3">
        <f t="shared" si="12"/>
        <v>1627</v>
      </c>
      <c r="D98" s="3">
        <f t="shared" si="13"/>
        <v>16690</v>
      </c>
      <c r="E98" s="9">
        <f t="shared" si="14"/>
        <v>9.7483523067705219E-2</v>
      </c>
      <c r="F98">
        <f t="shared" si="21"/>
        <v>22</v>
      </c>
      <c r="G98" s="3">
        <f t="shared" si="15"/>
        <v>1163</v>
      </c>
      <c r="H98" s="3">
        <f t="shared" si="16"/>
        <v>3489</v>
      </c>
      <c r="I98" s="9">
        <f t="shared" si="17"/>
        <v>0.33333333333333331</v>
      </c>
      <c r="J98">
        <f t="shared" si="22"/>
        <v>62</v>
      </c>
      <c r="K98" s="3">
        <f t="shared" si="18"/>
        <v>2790</v>
      </c>
      <c r="L98" s="3">
        <f t="shared" si="19"/>
        <v>20179</v>
      </c>
      <c r="M98" s="9">
        <f t="shared" si="20"/>
        <v>0.13826255017592548</v>
      </c>
      <c r="N98">
        <f t="shared" si="23"/>
        <v>43</v>
      </c>
      <c r="P98" s="3">
        <v>20179</v>
      </c>
      <c r="Q98" s="3">
        <v>10000</v>
      </c>
      <c r="R98" s="3">
        <v>649</v>
      </c>
      <c r="S98" s="3">
        <v>0</v>
      </c>
      <c r="T98" s="3">
        <v>649</v>
      </c>
      <c r="U98" s="3">
        <v>1958</v>
      </c>
      <c r="V98" s="3">
        <v>193</v>
      </c>
      <c r="W98" s="3">
        <v>1765</v>
      </c>
      <c r="X98" s="3">
        <v>1717</v>
      </c>
      <c r="Y98" s="3">
        <v>180</v>
      </c>
      <c r="Z98" s="3">
        <v>1537</v>
      </c>
      <c r="AA98" s="3">
        <v>4019</v>
      </c>
      <c r="AB98" s="3">
        <v>495</v>
      </c>
      <c r="AC98" s="3">
        <v>3524</v>
      </c>
      <c r="AD98" s="3">
        <v>1082</v>
      </c>
      <c r="AE98" s="3">
        <v>333</v>
      </c>
      <c r="AF98" s="3">
        <v>749</v>
      </c>
      <c r="AG98" s="3">
        <v>575</v>
      </c>
      <c r="AH98" s="3">
        <v>248</v>
      </c>
      <c r="AI98" s="3">
        <v>327</v>
      </c>
      <c r="AJ98" s="3">
        <v>10179</v>
      </c>
      <c r="AK98" s="3">
        <v>557</v>
      </c>
      <c r="AL98" s="3">
        <v>0</v>
      </c>
      <c r="AM98" s="3">
        <v>557</v>
      </c>
      <c r="AN98" s="3">
        <v>1839</v>
      </c>
      <c r="AO98" s="3">
        <v>153</v>
      </c>
      <c r="AP98" s="3">
        <v>1686</v>
      </c>
      <c r="AQ98" s="3">
        <v>1769</v>
      </c>
      <c r="AR98" s="3">
        <v>149</v>
      </c>
      <c r="AS98" s="3">
        <v>1620</v>
      </c>
      <c r="AT98" s="3">
        <v>4182</v>
      </c>
      <c r="AU98" s="3">
        <v>457</v>
      </c>
      <c r="AV98" s="3">
        <v>3725</v>
      </c>
      <c r="AW98" s="3">
        <v>1064</v>
      </c>
      <c r="AX98" s="3">
        <v>279</v>
      </c>
      <c r="AY98" s="3">
        <v>785</v>
      </c>
      <c r="AZ98" s="3">
        <v>768</v>
      </c>
      <c r="BA98" s="3">
        <v>303</v>
      </c>
      <c r="BB98" s="3">
        <v>465</v>
      </c>
    </row>
    <row r="99" spans="1:54" x14ac:dyDescent="0.25">
      <c r="A99" t="s">
        <v>180</v>
      </c>
      <c r="B99" t="s">
        <v>181</v>
      </c>
      <c r="C99" s="3">
        <f t="shared" si="12"/>
        <v>460</v>
      </c>
      <c r="D99" s="3">
        <f t="shared" si="13"/>
        <v>7885</v>
      </c>
      <c r="E99" s="9">
        <f t="shared" si="14"/>
        <v>5.8338617628408369E-2</v>
      </c>
      <c r="F99">
        <f t="shared" si="21"/>
        <v>82</v>
      </c>
      <c r="G99" s="3">
        <f t="shared" si="15"/>
        <v>486</v>
      </c>
      <c r="H99" s="3">
        <f t="shared" si="16"/>
        <v>1416</v>
      </c>
      <c r="I99" s="9">
        <f t="shared" si="17"/>
        <v>0.34322033898305082</v>
      </c>
      <c r="J99">
        <f t="shared" si="22"/>
        <v>56</v>
      </c>
      <c r="K99" s="3">
        <f t="shared" si="18"/>
        <v>946</v>
      </c>
      <c r="L99" s="3">
        <f t="shared" si="19"/>
        <v>9301</v>
      </c>
      <c r="M99" s="9">
        <f t="shared" si="20"/>
        <v>0.1017094936028384</v>
      </c>
      <c r="N99">
        <f t="shared" si="23"/>
        <v>89</v>
      </c>
      <c r="P99" s="3">
        <v>9301</v>
      </c>
      <c r="Q99" s="3">
        <v>4730</v>
      </c>
      <c r="R99" s="3">
        <v>231</v>
      </c>
      <c r="S99" s="3">
        <v>0</v>
      </c>
      <c r="T99" s="3">
        <v>231</v>
      </c>
      <c r="U99" s="3">
        <v>810</v>
      </c>
      <c r="V99" s="3">
        <v>29</v>
      </c>
      <c r="W99" s="3">
        <v>781</v>
      </c>
      <c r="X99" s="3">
        <v>1519</v>
      </c>
      <c r="Y99" s="3">
        <v>114</v>
      </c>
      <c r="Z99" s="3">
        <v>1405</v>
      </c>
      <c r="AA99" s="3">
        <v>1516</v>
      </c>
      <c r="AB99" s="3">
        <v>183</v>
      </c>
      <c r="AC99" s="3">
        <v>1333</v>
      </c>
      <c r="AD99" s="3">
        <v>364</v>
      </c>
      <c r="AE99" s="3">
        <v>81</v>
      </c>
      <c r="AF99" s="3">
        <v>283</v>
      </c>
      <c r="AG99" s="3">
        <v>290</v>
      </c>
      <c r="AH99" s="3">
        <v>105</v>
      </c>
      <c r="AI99" s="3">
        <v>185</v>
      </c>
      <c r="AJ99" s="3">
        <v>4571</v>
      </c>
      <c r="AK99" s="3">
        <v>246</v>
      </c>
      <c r="AL99" s="3">
        <v>0</v>
      </c>
      <c r="AM99" s="3">
        <v>246</v>
      </c>
      <c r="AN99" s="3">
        <v>594</v>
      </c>
      <c r="AO99" s="3">
        <v>3</v>
      </c>
      <c r="AP99" s="3">
        <v>591</v>
      </c>
      <c r="AQ99" s="3">
        <v>1480</v>
      </c>
      <c r="AR99" s="3">
        <v>66</v>
      </c>
      <c r="AS99" s="3">
        <v>1414</v>
      </c>
      <c r="AT99" s="3">
        <v>1489</v>
      </c>
      <c r="AU99" s="3">
        <v>65</v>
      </c>
      <c r="AV99" s="3">
        <v>1424</v>
      </c>
      <c r="AW99" s="3">
        <v>353</v>
      </c>
      <c r="AX99" s="3">
        <v>64</v>
      </c>
      <c r="AY99" s="3">
        <v>289</v>
      </c>
      <c r="AZ99" s="3">
        <v>409</v>
      </c>
      <c r="BA99" s="3">
        <v>236</v>
      </c>
      <c r="BB99" s="3">
        <v>173</v>
      </c>
    </row>
    <row r="100" spans="1:54" x14ac:dyDescent="0.25">
      <c r="A100" t="s">
        <v>182</v>
      </c>
      <c r="B100" t="s">
        <v>183</v>
      </c>
      <c r="C100" s="3">
        <f t="shared" si="12"/>
        <v>256</v>
      </c>
      <c r="D100" s="3">
        <f t="shared" si="13"/>
        <v>2729</v>
      </c>
      <c r="E100" s="9">
        <f t="shared" si="14"/>
        <v>9.3807255404910223E-2</v>
      </c>
      <c r="F100">
        <f t="shared" si="21"/>
        <v>27</v>
      </c>
      <c r="G100" s="3">
        <f t="shared" si="15"/>
        <v>243</v>
      </c>
      <c r="H100" s="3">
        <f t="shared" si="16"/>
        <v>730</v>
      </c>
      <c r="I100" s="9">
        <f t="shared" si="17"/>
        <v>0.33287671232876714</v>
      </c>
      <c r="J100">
        <f t="shared" si="22"/>
        <v>63</v>
      </c>
      <c r="K100" s="3">
        <f t="shared" si="18"/>
        <v>499</v>
      </c>
      <c r="L100" s="3">
        <f t="shared" si="19"/>
        <v>3459</v>
      </c>
      <c r="M100" s="9">
        <f t="shared" si="20"/>
        <v>0.14426134721017636</v>
      </c>
      <c r="N100">
        <f t="shared" si="23"/>
        <v>35</v>
      </c>
      <c r="P100" s="3">
        <v>3459</v>
      </c>
      <c r="Q100" s="3">
        <v>1750</v>
      </c>
      <c r="R100" s="3">
        <v>115</v>
      </c>
      <c r="S100" s="3">
        <v>0</v>
      </c>
      <c r="T100" s="3">
        <v>115</v>
      </c>
      <c r="U100" s="3">
        <v>297</v>
      </c>
      <c r="V100" s="3">
        <v>43</v>
      </c>
      <c r="W100" s="3">
        <v>254</v>
      </c>
      <c r="X100" s="3">
        <v>331</v>
      </c>
      <c r="Y100" s="3">
        <v>15</v>
      </c>
      <c r="Z100" s="3">
        <v>316</v>
      </c>
      <c r="AA100" s="3">
        <v>685</v>
      </c>
      <c r="AB100" s="3">
        <v>95</v>
      </c>
      <c r="AC100" s="3">
        <v>590</v>
      </c>
      <c r="AD100" s="3">
        <v>197</v>
      </c>
      <c r="AE100" s="3">
        <v>49</v>
      </c>
      <c r="AF100" s="3">
        <v>148</v>
      </c>
      <c r="AG100" s="3">
        <v>125</v>
      </c>
      <c r="AH100" s="3">
        <v>61</v>
      </c>
      <c r="AI100" s="3">
        <v>64</v>
      </c>
      <c r="AJ100" s="3">
        <v>1709</v>
      </c>
      <c r="AK100" s="3">
        <v>82</v>
      </c>
      <c r="AL100" s="3">
        <v>0</v>
      </c>
      <c r="AM100" s="3">
        <v>82</v>
      </c>
      <c r="AN100" s="3">
        <v>312</v>
      </c>
      <c r="AO100" s="3">
        <v>3</v>
      </c>
      <c r="AP100" s="3">
        <v>309</v>
      </c>
      <c r="AQ100" s="3">
        <v>277</v>
      </c>
      <c r="AR100" s="3">
        <v>40</v>
      </c>
      <c r="AS100" s="3">
        <v>237</v>
      </c>
      <c r="AT100" s="3">
        <v>630</v>
      </c>
      <c r="AU100" s="3">
        <v>60</v>
      </c>
      <c r="AV100" s="3">
        <v>570</v>
      </c>
      <c r="AW100" s="3">
        <v>197</v>
      </c>
      <c r="AX100" s="3">
        <v>37</v>
      </c>
      <c r="AY100" s="3">
        <v>160</v>
      </c>
      <c r="AZ100" s="3">
        <v>211</v>
      </c>
      <c r="BA100" s="3">
        <v>96</v>
      </c>
      <c r="BB100" s="3">
        <v>115</v>
      </c>
    </row>
    <row r="101" spans="1:54" x14ac:dyDescent="0.25">
      <c r="A101" t="s">
        <v>184</v>
      </c>
      <c r="B101" t="s">
        <v>185</v>
      </c>
      <c r="C101" s="3">
        <f t="shared" si="12"/>
        <v>40</v>
      </c>
      <c r="D101" s="3">
        <f t="shared" si="13"/>
        <v>596</v>
      </c>
      <c r="E101" s="9">
        <f t="shared" si="14"/>
        <v>6.7114093959731544E-2</v>
      </c>
      <c r="F101">
        <f t="shared" si="21"/>
        <v>68</v>
      </c>
      <c r="G101" s="3">
        <f t="shared" si="15"/>
        <v>61</v>
      </c>
      <c r="H101" s="3">
        <f t="shared" si="16"/>
        <v>187</v>
      </c>
      <c r="I101" s="9">
        <f t="shared" si="17"/>
        <v>0.32620320855614976</v>
      </c>
      <c r="J101">
        <f t="shared" si="22"/>
        <v>67</v>
      </c>
      <c r="K101" s="3">
        <f t="shared" si="18"/>
        <v>101</v>
      </c>
      <c r="L101" s="3">
        <f t="shared" si="19"/>
        <v>783</v>
      </c>
      <c r="M101" s="9">
        <f t="shared" si="20"/>
        <v>0.12899106002554278</v>
      </c>
      <c r="N101">
        <f t="shared" si="23"/>
        <v>57</v>
      </c>
      <c r="P101" s="3">
        <v>783</v>
      </c>
      <c r="Q101" s="3">
        <v>413</v>
      </c>
      <c r="R101" s="3">
        <v>31</v>
      </c>
      <c r="S101" s="3">
        <v>0</v>
      </c>
      <c r="T101" s="3">
        <v>31</v>
      </c>
      <c r="U101" s="3">
        <v>54</v>
      </c>
      <c r="V101" s="3">
        <v>4</v>
      </c>
      <c r="W101" s="3">
        <v>50</v>
      </c>
      <c r="X101" s="3">
        <v>48</v>
      </c>
      <c r="Y101" s="3">
        <v>0</v>
      </c>
      <c r="Z101" s="3">
        <v>48</v>
      </c>
      <c r="AA101" s="3">
        <v>199</v>
      </c>
      <c r="AB101" s="3">
        <v>19</v>
      </c>
      <c r="AC101" s="3">
        <v>180</v>
      </c>
      <c r="AD101" s="3">
        <v>55</v>
      </c>
      <c r="AE101" s="3">
        <v>4</v>
      </c>
      <c r="AF101" s="3">
        <v>51</v>
      </c>
      <c r="AG101" s="3">
        <v>26</v>
      </c>
      <c r="AH101" s="3">
        <v>13</v>
      </c>
      <c r="AI101" s="3">
        <v>13</v>
      </c>
      <c r="AJ101" s="3">
        <v>370</v>
      </c>
      <c r="AK101" s="3">
        <v>35</v>
      </c>
      <c r="AL101" s="3">
        <v>0</v>
      </c>
      <c r="AM101" s="3">
        <v>35</v>
      </c>
      <c r="AN101" s="3">
        <v>37</v>
      </c>
      <c r="AO101" s="3">
        <v>0</v>
      </c>
      <c r="AP101" s="3">
        <v>37</v>
      </c>
      <c r="AQ101" s="3">
        <v>59</v>
      </c>
      <c r="AR101" s="3">
        <v>6</v>
      </c>
      <c r="AS101" s="3">
        <v>53</v>
      </c>
      <c r="AT101" s="3">
        <v>133</v>
      </c>
      <c r="AU101" s="3">
        <v>11</v>
      </c>
      <c r="AV101" s="3">
        <v>122</v>
      </c>
      <c r="AW101" s="3">
        <v>47</v>
      </c>
      <c r="AX101" s="3">
        <v>6</v>
      </c>
      <c r="AY101" s="3">
        <v>41</v>
      </c>
      <c r="AZ101" s="3">
        <v>59</v>
      </c>
      <c r="BA101" s="3">
        <v>38</v>
      </c>
      <c r="BB101" s="3">
        <v>21</v>
      </c>
    </row>
    <row r="102" spans="1:54" x14ac:dyDescent="0.25">
      <c r="A102" t="s">
        <v>186</v>
      </c>
      <c r="B102" t="s">
        <v>187</v>
      </c>
      <c r="C102" s="3">
        <f t="shared" si="12"/>
        <v>876</v>
      </c>
      <c r="D102" s="3">
        <f t="shared" si="13"/>
        <v>10483</v>
      </c>
      <c r="E102" s="9">
        <f t="shared" si="14"/>
        <v>8.3563865305733093E-2</v>
      </c>
      <c r="F102">
        <f t="shared" si="21"/>
        <v>44</v>
      </c>
      <c r="G102" s="3">
        <f t="shared" si="15"/>
        <v>845</v>
      </c>
      <c r="H102" s="3">
        <f t="shared" si="16"/>
        <v>2549</v>
      </c>
      <c r="I102" s="9">
        <f t="shared" si="17"/>
        <v>0.33150255001961554</v>
      </c>
      <c r="J102">
        <f t="shared" si="22"/>
        <v>64</v>
      </c>
      <c r="K102" s="3">
        <f t="shared" si="18"/>
        <v>1721</v>
      </c>
      <c r="L102" s="3">
        <f t="shared" si="19"/>
        <v>13032</v>
      </c>
      <c r="M102" s="9">
        <f t="shared" si="20"/>
        <v>0.13205954573357889</v>
      </c>
      <c r="N102">
        <f t="shared" si="23"/>
        <v>52</v>
      </c>
      <c r="P102" s="3">
        <v>13032</v>
      </c>
      <c r="Q102" s="3">
        <v>6593</v>
      </c>
      <c r="R102" s="3">
        <v>451</v>
      </c>
      <c r="S102" s="3">
        <v>0</v>
      </c>
      <c r="T102" s="3">
        <v>451</v>
      </c>
      <c r="U102" s="3">
        <v>1224</v>
      </c>
      <c r="V102" s="3">
        <v>57</v>
      </c>
      <c r="W102" s="3">
        <v>1167</v>
      </c>
      <c r="X102" s="3">
        <v>1408</v>
      </c>
      <c r="Y102" s="3">
        <v>51</v>
      </c>
      <c r="Z102" s="3">
        <v>1357</v>
      </c>
      <c r="AA102" s="3">
        <v>2343</v>
      </c>
      <c r="AB102" s="3">
        <v>372</v>
      </c>
      <c r="AC102" s="3">
        <v>1971</v>
      </c>
      <c r="AD102" s="3">
        <v>661</v>
      </c>
      <c r="AE102" s="3">
        <v>179</v>
      </c>
      <c r="AF102" s="3">
        <v>482</v>
      </c>
      <c r="AG102" s="3">
        <v>506</v>
      </c>
      <c r="AH102" s="3">
        <v>254</v>
      </c>
      <c r="AI102" s="3">
        <v>252</v>
      </c>
      <c r="AJ102" s="3">
        <v>6439</v>
      </c>
      <c r="AK102" s="3">
        <v>406</v>
      </c>
      <c r="AL102" s="3">
        <v>0</v>
      </c>
      <c r="AM102" s="3">
        <v>406</v>
      </c>
      <c r="AN102" s="3">
        <v>1051</v>
      </c>
      <c r="AO102" s="3">
        <v>43</v>
      </c>
      <c r="AP102" s="3">
        <v>1008</v>
      </c>
      <c r="AQ102" s="3">
        <v>1269</v>
      </c>
      <c r="AR102" s="3">
        <v>119</v>
      </c>
      <c r="AS102" s="3">
        <v>1150</v>
      </c>
      <c r="AT102" s="3">
        <v>2331</v>
      </c>
      <c r="AU102" s="3">
        <v>234</v>
      </c>
      <c r="AV102" s="3">
        <v>2097</v>
      </c>
      <c r="AW102" s="3">
        <v>721</v>
      </c>
      <c r="AX102" s="3">
        <v>123</v>
      </c>
      <c r="AY102" s="3">
        <v>598</v>
      </c>
      <c r="AZ102" s="3">
        <v>661</v>
      </c>
      <c r="BA102" s="3">
        <v>289</v>
      </c>
      <c r="BB102" s="3">
        <v>372</v>
      </c>
    </row>
  </sheetData>
  <sortState xmlns:xlrd2="http://schemas.microsoft.com/office/spreadsheetml/2017/richdata2" ref="A9:CK102">
    <sortCondition ref="A9:A10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"/>
  <sheetViews>
    <sheetView tabSelected="1" workbookViewId="0">
      <pane ySplit="7" topLeftCell="A8" activePane="bottomLeft" state="frozen"/>
      <selection pane="bottomLeft" activeCell="K2" sqref="K2"/>
    </sheetView>
  </sheetViews>
  <sheetFormatPr defaultRowHeight="13.8" x14ac:dyDescent="0.25"/>
  <cols>
    <col min="1" max="1" width="12" customWidth="1"/>
    <col min="2" max="2" width="8.09765625" customWidth="1"/>
    <col min="3" max="3" width="9.09765625" customWidth="1"/>
    <col min="4" max="5" width="8.09765625" customWidth="1"/>
    <col min="6" max="6" width="9.09765625" customWidth="1"/>
    <col min="7" max="8" width="8.09765625" customWidth="1"/>
    <col min="9" max="9" width="9.09765625" customWidth="1"/>
    <col min="10" max="10" width="8.09765625" customWidth="1"/>
  </cols>
  <sheetData>
    <row r="1" spans="1:10" x14ac:dyDescent="0.25">
      <c r="A1" s="1" t="s">
        <v>246</v>
      </c>
    </row>
    <row r="2" spans="1:10" x14ac:dyDescent="0.25">
      <c r="A2" t="s">
        <v>253</v>
      </c>
    </row>
    <row r="3" spans="1:10" x14ac:dyDescent="0.25">
      <c r="A3" t="s">
        <v>254</v>
      </c>
    </row>
    <row r="5" spans="1:10" ht="30" customHeight="1" x14ac:dyDescent="0.25">
      <c r="A5" s="11"/>
      <c r="B5" s="30" t="s">
        <v>247</v>
      </c>
      <c r="C5" s="30"/>
      <c r="D5" s="31"/>
      <c r="E5" s="32" t="s">
        <v>248</v>
      </c>
      <c r="F5" s="30"/>
      <c r="G5" s="31"/>
      <c r="H5" s="32" t="s">
        <v>249</v>
      </c>
      <c r="I5" s="30"/>
      <c r="J5" s="31"/>
    </row>
    <row r="6" spans="1:10" ht="41.4" x14ac:dyDescent="0.25">
      <c r="A6" s="12" t="s">
        <v>250</v>
      </c>
      <c r="B6" s="13" t="s">
        <v>251</v>
      </c>
      <c r="C6" s="14" t="s">
        <v>252</v>
      </c>
      <c r="D6" s="15" t="s">
        <v>244</v>
      </c>
      <c r="E6" s="13" t="s">
        <v>251</v>
      </c>
      <c r="F6" s="14" t="s">
        <v>252</v>
      </c>
      <c r="G6" s="15" t="s">
        <v>244</v>
      </c>
      <c r="H6" s="13" t="s">
        <v>251</v>
      </c>
      <c r="I6" s="14" t="s">
        <v>252</v>
      </c>
      <c r="J6" s="15" t="s">
        <v>244</v>
      </c>
    </row>
    <row r="7" spans="1:10" x14ac:dyDescent="0.25">
      <c r="A7" s="16" t="s">
        <v>189</v>
      </c>
      <c r="B7" s="17">
        <v>124435</v>
      </c>
      <c r="C7" s="18">
        <v>1602692</v>
      </c>
      <c r="D7" s="26">
        <v>7.7641243607630167E-2</v>
      </c>
      <c r="E7" s="17">
        <v>94404</v>
      </c>
      <c r="F7" s="18">
        <v>282158</v>
      </c>
      <c r="G7" s="26">
        <v>0.33457849857172223</v>
      </c>
      <c r="H7" s="19">
        <v>218839</v>
      </c>
      <c r="I7" s="20">
        <v>1884850</v>
      </c>
      <c r="J7" s="29">
        <v>0.11610419927315171</v>
      </c>
    </row>
    <row r="8" spans="1:10" x14ac:dyDescent="0.25">
      <c r="A8" s="21" t="s">
        <v>255</v>
      </c>
      <c r="B8" s="22">
        <v>2263</v>
      </c>
      <c r="C8" s="23">
        <v>25906</v>
      </c>
      <c r="D8" s="27">
        <v>8.7354280861576469E-2</v>
      </c>
      <c r="E8" s="22">
        <v>1946</v>
      </c>
      <c r="F8" s="23">
        <v>5404</v>
      </c>
      <c r="G8" s="27">
        <v>0.36010362694300518</v>
      </c>
      <c r="H8" s="22">
        <v>4209</v>
      </c>
      <c r="I8" s="23">
        <v>31310</v>
      </c>
      <c r="J8" s="27">
        <v>0.13442989460236346</v>
      </c>
    </row>
    <row r="9" spans="1:10" x14ac:dyDescent="0.25">
      <c r="A9" s="21" t="s">
        <v>256</v>
      </c>
      <c r="B9" s="22">
        <v>384</v>
      </c>
      <c r="C9" s="23">
        <v>4864</v>
      </c>
      <c r="D9" s="27">
        <v>7.8947368421052627E-2</v>
      </c>
      <c r="E9" s="22">
        <v>525</v>
      </c>
      <c r="F9" s="23">
        <v>1411</v>
      </c>
      <c r="G9" s="27">
        <v>0.3720765414599575</v>
      </c>
      <c r="H9" s="22">
        <v>909</v>
      </c>
      <c r="I9" s="23">
        <v>6275</v>
      </c>
      <c r="J9" s="27">
        <v>0.14486055776892431</v>
      </c>
    </row>
    <row r="10" spans="1:10" x14ac:dyDescent="0.25">
      <c r="A10" s="21" t="s">
        <v>257</v>
      </c>
      <c r="B10" s="22">
        <v>20</v>
      </c>
      <c r="C10" s="23">
        <v>320</v>
      </c>
      <c r="D10" s="27">
        <v>6.25E-2</v>
      </c>
      <c r="E10" s="22">
        <v>34</v>
      </c>
      <c r="F10" s="23">
        <v>107</v>
      </c>
      <c r="G10" s="27">
        <v>0.31775700934579437</v>
      </c>
      <c r="H10" s="22">
        <v>54</v>
      </c>
      <c r="I10" s="23">
        <v>427</v>
      </c>
      <c r="J10" s="27">
        <v>0.12646370023419204</v>
      </c>
    </row>
    <row r="11" spans="1:10" x14ac:dyDescent="0.25">
      <c r="A11" s="21" t="s">
        <v>258</v>
      </c>
      <c r="B11" s="22">
        <v>50</v>
      </c>
      <c r="C11" s="23">
        <v>567</v>
      </c>
      <c r="D11" s="27">
        <v>8.8183421516754845E-2</v>
      </c>
      <c r="E11" s="22">
        <v>49</v>
      </c>
      <c r="F11" s="23">
        <v>155</v>
      </c>
      <c r="G11" s="27">
        <v>0.31612903225806449</v>
      </c>
      <c r="H11" s="22">
        <v>99</v>
      </c>
      <c r="I11" s="23">
        <v>722</v>
      </c>
      <c r="J11" s="27">
        <v>0.1371191135734072</v>
      </c>
    </row>
    <row r="12" spans="1:10" x14ac:dyDescent="0.25">
      <c r="A12" s="21" t="s">
        <v>259</v>
      </c>
      <c r="B12" s="22">
        <v>23</v>
      </c>
      <c r="C12" s="23">
        <v>345</v>
      </c>
      <c r="D12" s="27">
        <v>6.6666666666666666E-2</v>
      </c>
      <c r="E12" s="22">
        <v>50</v>
      </c>
      <c r="F12" s="23">
        <v>132</v>
      </c>
      <c r="G12" s="27">
        <v>0.37878787878787878</v>
      </c>
      <c r="H12" s="22">
        <v>73</v>
      </c>
      <c r="I12" s="23">
        <v>477</v>
      </c>
      <c r="J12" s="27">
        <v>0.15303983228511531</v>
      </c>
    </row>
    <row r="13" spans="1:10" x14ac:dyDescent="0.25">
      <c r="A13" s="21" t="s">
        <v>260</v>
      </c>
      <c r="B13" s="22">
        <v>270</v>
      </c>
      <c r="C13" s="23">
        <v>4098</v>
      </c>
      <c r="D13" s="27">
        <v>6.5885797950219621E-2</v>
      </c>
      <c r="E13" s="22">
        <v>393</v>
      </c>
      <c r="F13" s="23">
        <v>1082</v>
      </c>
      <c r="G13" s="27">
        <v>0.3632162661737523</v>
      </c>
      <c r="H13" s="22">
        <v>663</v>
      </c>
      <c r="I13" s="23">
        <v>5180</v>
      </c>
      <c r="J13" s="27">
        <v>0.127992277992278</v>
      </c>
    </row>
    <row r="14" spans="1:10" x14ac:dyDescent="0.25">
      <c r="A14" s="21" t="s">
        <v>261</v>
      </c>
      <c r="B14" s="22">
        <v>722</v>
      </c>
      <c r="C14" s="23">
        <v>9034</v>
      </c>
      <c r="D14" s="27">
        <v>7.9920301084790785E-2</v>
      </c>
      <c r="E14" s="22">
        <v>550</v>
      </c>
      <c r="F14" s="23">
        <v>1769</v>
      </c>
      <c r="G14" s="27">
        <v>0.31091011871113622</v>
      </c>
      <c r="H14" s="22">
        <v>1272</v>
      </c>
      <c r="I14" s="23">
        <v>10803</v>
      </c>
      <c r="J14" s="27">
        <v>0.11774507081366287</v>
      </c>
    </row>
    <row r="15" spans="1:10" x14ac:dyDescent="0.25">
      <c r="A15" s="21" t="s">
        <v>262</v>
      </c>
      <c r="B15" s="22">
        <v>121</v>
      </c>
      <c r="C15" s="23">
        <v>1353</v>
      </c>
      <c r="D15" s="27">
        <v>8.943089430894309E-2</v>
      </c>
      <c r="E15" s="22">
        <v>182</v>
      </c>
      <c r="F15" s="23">
        <v>556</v>
      </c>
      <c r="G15" s="27">
        <v>0.3273381294964029</v>
      </c>
      <c r="H15" s="22">
        <v>303</v>
      </c>
      <c r="I15" s="23">
        <v>1909</v>
      </c>
      <c r="J15" s="27">
        <v>0.15872184389732844</v>
      </c>
    </row>
    <row r="16" spans="1:10" x14ac:dyDescent="0.25">
      <c r="A16" s="21" t="s">
        <v>263</v>
      </c>
      <c r="B16" s="22">
        <v>136</v>
      </c>
      <c r="C16" s="23">
        <v>2188</v>
      </c>
      <c r="D16" s="27">
        <v>6.2157221206581355E-2</v>
      </c>
      <c r="E16" s="22">
        <v>249</v>
      </c>
      <c r="F16" s="23">
        <v>784</v>
      </c>
      <c r="G16" s="27">
        <v>0.31760204081632654</v>
      </c>
      <c r="H16" s="22">
        <v>385</v>
      </c>
      <c r="I16" s="23">
        <v>2972</v>
      </c>
      <c r="J16" s="27">
        <v>0.12954239569313594</v>
      </c>
    </row>
    <row r="17" spans="1:10" x14ac:dyDescent="0.25">
      <c r="A17" s="21" t="s">
        <v>264</v>
      </c>
      <c r="B17" s="22">
        <v>3622</v>
      </c>
      <c r="C17" s="23">
        <v>42073</v>
      </c>
      <c r="D17" s="27">
        <v>8.6088465286525806E-2</v>
      </c>
      <c r="E17" s="22">
        <v>2238</v>
      </c>
      <c r="F17" s="23">
        <v>6567</v>
      </c>
      <c r="G17" s="27">
        <v>0.34079488350845133</v>
      </c>
      <c r="H17" s="22">
        <v>5860</v>
      </c>
      <c r="I17" s="23">
        <v>48640</v>
      </c>
      <c r="J17" s="27">
        <v>0.12047697368421052</v>
      </c>
    </row>
    <row r="18" spans="1:10" x14ac:dyDescent="0.25">
      <c r="A18" s="21" t="s">
        <v>265</v>
      </c>
      <c r="B18" s="22">
        <v>530</v>
      </c>
      <c r="C18" s="23">
        <v>4955</v>
      </c>
      <c r="D18" s="27">
        <v>0.10696266397578204</v>
      </c>
      <c r="E18" s="22">
        <v>502</v>
      </c>
      <c r="F18" s="23">
        <v>1460</v>
      </c>
      <c r="G18" s="27">
        <v>0.34383561643835614</v>
      </c>
      <c r="H18" s="22">
        <v>1032</v>
      </c>
      <c r="I18" s="23">
        <v>6415</v>
      </c>
      <c r="J18" s="27">
        <v>0.16087295401402962</v>
      </c>
    </row>
    <row r="19" spans="1:10" x14ac:dyDescent="0.25">
      <c r="A19" s="21" t="s">
        <v>266</v>
      </c>
      <c r="B19" s="22">
        <v>467</v>
      </c>
      <c r="C19" s="23">
        <v>6339</v>
      </c>
      <c r="D19" s="27">
        <v>7.3670926013566812E-2</v>
      </c>
      <c r="E19" s="22">
        <v>432</v>
      </c>
      <c r="F19" s="23">
        <v>1522</v>
      </c>
      <c r="G19" s="27">
        <v>0.28383705650459923</v>
      </c>
      <c r="H19" s="22">
        <v>899</v>
      </c>
      <c r="I19" s="23">
        <v>7861</v>
      </c>
      <c r="J19" s="27">
        <v>0.11436204045286859</v>
      </c>
    </row>
    <row r="20" spans="1:10" x14ac:dyDescent="0.25">
      <c r="A20" s="21" t="s">
        <v>267</v>
      </c>
      <c r="B20" s="22">
        <v>1590</v>
      </c>
      <c r="C20" s="23">
        <v>21246</v>
      </c>
      <c r="D20" s="27">
        <v>7.4837616492516232E-2</v>
      </c>
      <c r="E20" s="22">
        <v>1051</v>
      </c>
      <c r="F20" s="23">
        <v>4229</v>
      </c>
      <c r="G20" s="27">
        <v>0.24852210924568455</v>
      </c>
      <c r="H20" s="22">
        <v>2641</v>
      </c>
      <c r="I20" s="23">
        <v>25475</v>
      </c>
      <c r="J20" s="27">
        <v>0.1036702649656526</v>
      </c>
    </row>
    <row r="21" spans="1:10" x14ac:dyDescent="0.25">
      <c r="A21" s="21" t="s">
        <v>268</v>
      </c>
      <c r="B21" s="22">
        <v>379</v>
      </c>
      <c r="C21" s="23">
        <v>6681</v>
      </c>
      <c r="D21" s="27">
        <v>5.672803472534052E-2</v>
      </c>
      <c r="E21" s="22">
        <v>572</v>
      </c>
      <c r="F21" s="23">
        <v>1670</v>
      </c>
      <c r="G21" s="27">
        <v>0.34251497005988024</v>
      </c>
      <c r="H21" s="22">
        <v>951</v>
      </c>
      <c r="I21" s="23">
        <v>8351</v>
      </c>
      <c r="J21" s="27">
        <v>0.11387857741587834</v>
      </c>
    </row>
    <row r="22" spans="1:10" x14ac:dyDescent="0.25">
      <c r="A22" s="21" t="s">
        <v>269</v>
      </c>
      <c r="B22" s="22">
        <v>148</v>
      </c>
      <c r="C22" s="23">
        <v>2954</v>
      </c>
      <c r="D22" s="27">
        <v>5.0101557210561948E-2</v>
      </c>
      <c r="E22" s="22">
        <v>294</v>
      </c>
      <c r="F22" s="23">
        <v>762</v>
      </c>
      <c r="G22" s="27">
        <v>0.38582677165354329</v>
      </c>
      <c r="H22" s="22">
        <v>442</v>
      </c>
      <c r="I22" s="23">
        <v>3716</v>
      </c>
      <c r="J22" s="27">
        <v>0.11894510226049515</v>
      </c>
    </row>
    <row r="23" spans="1:10" x14ac:dyDescent="0.25">
      <c r="A23" s="21" t="s">
        <v>270</v>
      </c>
      <c r="B23" s="22">
        <v>198</v>
      </c>
      <c r="C23" s="23">
        <v>4575</v>
      </c>
      <c r="D23" s="27">
        <v>4.3278688524590166E-2</v>
      </c>
      <c r="E23" s="22">
        <v>457</v>
      </c>
      <c r="F23" s="23">
        <v>1156</v>
      </c>
      <c r="G23" s="27">
        <v>0.3953287197231834</v>
      </c>
      <c r="H23" s="22">
        <v>655</v>
      </c>
      <c r="I23" s="23">
        <v>5731</v>
      </c>
      <c r="J23" s="27">
        <v>0.11429069970336765</v>
      </c>
    </row>
    <row r="24" spans="1:10" x14ac:dyDescent="0.25">
      <c r="A24" s="21" t="s">
        <v>271</v>
      </c>
      <c r="B24" s="22">
        <v>782</v>
      </c>
      <c r="C24" s="23">
        <v>7814</v>
      </c>
      <c r="D24" s="27">
        <v>0.10007678525723061</v>
      </c>
      <c r="E24" s="22">
        <v>603</v>
      </c>
      <c r="F24" s="23">
        <v>1694</v>
      </c>
      <c r="G24" s="27">
        <v>0.35596221959858326</v>
      </c>
      <c r="H24" s="22">
        <v>1385</v>
      </c>
      <c r="I24" s="23">
        <v>9508</v>
      </c>
      <c r="J24" s="27">
        <v>0.14566680689945311</v>
      </c>
    </row>
    <row r="25" spans="1:10" x14ac:dyDescent="0.25">
      <c r="A25" s="21" t="s">
        <v>272</v>
      </c>
      <c r="B25" s="22">
        <v>546</v>
      </c>
      <c r="C25" s="23">
        <v>4946</v>
      </c>
      <c r="D25" s="27">
        <v>0.11039223615042458</v>
      </c>
      <c r="E25" s="22">
        <v>357</v>
      </c>
      <c r="F25" s="23">
        <v>1163</v>
      </c>
      <c r="G25" s="27">
        <v>0.30696474634565779</v>
      </c>
      <c r="H25" s="22">
        <v>903</v>
      </c>
      <c r="I25" s="23">
        <v>6109</v>
      </c>
      <c r="J25" s="27">
        <v>0.1478146996235063</v>
      </c>
    </row>
    <row r="26" spans="1:10" x14ac:dyDescent="0.25">
      <c r="A26" s="21" t="s">
        <v>273</v>
      </c>
      <c r="B26" s="22">
        <v>566</v>
      </c>
      <c r="C26" s="23">
        <v>9297</v>
      </c>
      <c r="D26" s="27">
        <v>6.0879853716252555E-2</v>
      </c>
      <c r="E26" s="22">
        <v>493</v>
      </c>
      <c r="F26" s="23">
        <v>1289</v>
      </c>
      <c r="G26" s="27">
        <v>0.38246702870442201</v>
      </c>
      <c r="H26" s="22">
        <v>1059</v>
      </c>
      <c r="I26" s="23">
        <v>10586</v>
      </c>
      <c r="J26" s="27">
        <v>0.10003778575477044</v>
      </c>
    </row>
    <row r="27" spans="1:10" x14ac:dyDescent="0.25">
      <c r="A27" s="21" t="s">
        <v>274</v>
      </c>
      <c r="B27" s="22">
        <v>341</v>
      </c>
      <c r="C27" s="23">
        <v>6987</v>
      </c>
      <c r="D27" s="27">
        <v>4.8804923429225704E-2</v>
      </c>
      <c r="E27" s="22">
        <v>585</v>
      </c>
      <c r="F27" s="23">
        <v>1806</v>
      </c>
      <c r="G27" s="27">
        <v>0.32392026578073091</v>
      </c>
      <c r="H27" s="22">
        <v>926</v>
      </c>
      <c r="I27" s="23">
        <v>8793</v>
      </c>
      <c r="J27" s="27">
        <v>0.10531104287501422</v>
      </c>
    </row>
    <row r="28" spans="1:10" x14ac:dyDescent="0.25">
      <c r="A28" s="21" t="s">
        <v>275</v>
      </c>
      <c r="B28" s="22">
        <v>712</v>
      </c>
      <c r="C28" s="23">
        <v>8440</v>
      </c>
      <c r="D28" s="27">
        <v>8.4360189573459712E-2</v>
      </c>
      <c r="E28" s="22">
        <v>783</v>
      </c>
      <c r="F28" s="23">
        <v>2273</v>
      </c>
      <c r="G28" s="27">
        <v>0.34447866256049275</v>
      </c>
      <c r="H28" s="22">
        <v>1495</v>
      </c>
      <c r="I28" s="23">
        <v>10713</v>
      </c>
      <c r="J28" s="27">
        <v>0.13955007934285449</v>
      </c>
    </row>
    <row r="29" spans="1:10" x14ac:dyDescent="0.25">
      <c r="A29" s="21" t="s">
        <v>276</v>
      </c>
      <c r="B29" s="22">
        <v>1389</v>
      </c>
      <c r="C29" s="23">
        <v>17388</v>
      </c>
      <c r="D29" s="27">
        <v>7.9882677708764671E-2</v>
      </c>
      <c r="E29" s="22">
        <v>873</v>
      </c>
      <c r="F29" s="23">
        <v>2574</v>
      </c>
      <c r="G29" s="27">
        <v>0.33916083916083917</v>
      </c>
      <c r="H29" s="22">
        <v>2262</v>
      </c>
      <c r="I29" s="23">
        <v>19962</v>
      </c>
      <c r="J29" s="27">
        <v>0.11331529906822964</v>
      </c>
    </row>
    <row r="30" spans="1:10" x14ac:dyDescent="0.25">
      <c r="A30" s="21" t="s">
        <v>277</v>
      </c>
      <c r="B30" s="22">
        <v>630</v>
      </c>
      <c r="C30" s="23">
        <v>7174</v>
      </c>
      <c r="D30" s="27">
        <v>8.7817117368274328E-2</v>
      </c>
      <c r="E30" s="22">
        <v>488</v>
      </c>
      <c r="F30" s="23">
        <v>1563</v>
      </c>
      <c r="G30" s="27">
        <v>0.31222008957133718</v>
      </c>
      <c r="H30" s="22">
        <v>1118</v>
      </c>
      <c r="I30" s="23">
        <v>8737</v>
      </c>
      <c r="J30" s="27">
        <v>0.12796154286368319</v>
      </c>
    </row>
    <row r="31" spans="1:10" x14ac:dyDescent="0.25">
      <c r="A31" s="21" t="s">
        <v>278</v>
      </c>
      <c r="B31" s="22">
        <v>1724</v>
      </c>
      <c r="C31" s="23">
        <v>19928</v>
      </c>
      <c r="D31" s="27">
        <v>8.6511441188277804E-2</v>
      </c>
      <c r="E31" s="22">
        <v>1439</v>
      </c>
      <c r="F31" s="23">
        <v>3534</v>
      </c>
      <c r="G31" s="27">
        <v>0.40718732314657613</v>
      </c>
      <c r="H31" s="22">
        <v>3163</v>
      </c>
      <c r="I31" s="23">
        <v>23462</v>
      </c>
      <c r="J31" s="27">
        <v>0.13481374136902224</v>
      </c>
    </row>
    <row r="32" spans="1:10" x14ac:dyDescent="0.25">
      <c r="A32" s="21" t="s">
        <v>279</v>
      </c>
      <c r="B32" s="22">
        <v>153</v>
      </c>
      <c r="C32" s="23">
        <v>1401</v>
      </c>
      <c r="D32" s="27">
        <v>0.10920770877944326</v>
      </c>
      <c r="E32" s="22">
        <v>143</v>
      </c>
      <c r="F32" s="23">
        <v>416</v>
      </c>
      <c r="G32" s="27">
        <v>0.34375</v>
      </c>
      <c r="H32" s="22">
        <v>296</v>
      </c>
      <c r="I32" s="23">
        <v>1817</v>
      </c>
      <c r="J32" s="27">
        <v>0.16290588882773804</v>
      </c>
    </row>
    <row r="33" spans="1:10" x14ac:dyDescent="0.25">
      <c r="A33" s="21" t="s">
        <v>280</v>
      </c>
      <c r="B33" s="22">
        <v>290</v>
      </c>
      <c r="C33" s="23">
        <v>4548</v>
      </c>
      <c r="D33" s="27">
        <v>6.3764291996481967E-2</v>
      </c>
      <c r="E33" s="22">
        <v>425</v>
      </c>
      <c r="F33" s="23">
        <v>1083</v>
      </c>
      <c r="G33" s="27">
        <v>0.39242843951985223</v>
      </c>
      <c r="H33" s="22">
        <v>715</v>
      </c>
      <c r="I33" s="23">
        <v>5631</v>
      </c>
      <c r="J33" s="27">
        <v>0.12697567039602203</v>
      </c>
    </row>
    <row r="34" spans="1:10" x14ac:dyDescent="0.25">
      <c r="A34" s="21" t="s">
        <v>281</v>
      </c>
      <c r="B34" s="22">
        <v>2600</v>
      </c>
      <c r="C34" s="23">
        <v>29632</v>
      </c>
      <c r="D34" s="27">
        <v>8.7742980561555078E-2</v>
      </c>
      <c r="E34" s="22">
        <v>2217</v>
      </c>
      <c r="F34" s="23">
        <v>6471</v>
      </c>
      <c r="G34" s="27">
        <v>0.3426054705609643</v>
      </c>
      <c r="H34" s="22">
        <v>4817</v>
      </c>
      <c r="I34" s="23">
        <v>36103</v>
      </c>
      <c r="J34" s="27">
        <v>0.13342381519541313</v>
      </c>
    </row>
    <row r="35" spans="1:10" x14ac:dyDescent="0.25">
      <c r="A35" s="21" t="s">
        <v>282</v>
      </c>
      <c r="B35" s="22">
        <v>36295</v>
      </c>
      <c r="C35" s="23">
        <v>484877</v>
      </c>
      <c r="D35" s="27">
        <v>7.4854035147057907E-2</v>
      </c>
      <c r="E35" s="22">
        <v>22168</v>
      </c>
      <c r="F35" s="23">
        <v>68682</v>
      </c>
      <c r="G35" s="27">
        <v>0.32276287819224836</v>
      </c>
      <c r="H35" s="22">
        <v>58463</v>
      </c>
      <c r="I35" s="23">
        <v>553559</v>
      </c>
      <c r="J35" s="27">
        <v>0.10561295182627325</v>
      </c>
    </row>
    <row r="36" spans="1:10" x14ac:dyDescent="0.25">
      <c r="A36" s="21" t="s">
        <v>283</v>
      </c>
      <c r="B36" s="22">
        <v>117</v>
      </c>
      <c r="C36" s="23">
        <v>1489</v>
      </c>
      <c r="D36" s="27">
        <v>7.8576225654801879E-2</v>
      </c>
      <c r="E36" s="22">
        <v>139</v>
      </c>
      <c r="F36" s="23">
        <v>388</v>
      </c>
      <c r="G36" s="27">
        <v>0.35824742268041238</v>
      </c>
      <c r="H36" s="22">
        <v>256</v>
      </c>
      <c r="I36" s="23">
        <v>1877</v>
      </c>
      <c r="J36" s="27">
        <v>0.13638785295684602</v>
      </c>
    </row>
    <row r="37" spans="1:10" x14ac:dyDescent="0.25">
      <c r="A37" s="21" t="s">
        <v>284</v>
      </c>
      <c r="B37" s="22">
        <v>308</v>
      </c>
      <c r="C37" s="23">
        <v>4165</v>
      </c>
      <c r="D37" s="27">
        <v>7.3949579831932774E-2</v>
      </c>
      <c r="E37" s="22">
        <v>438</v>
      </c>
      <c r="F37" s="23">
        <v>1153</v>
      </c>
      <c r="G37" s="27">
        <v>0.37987857762359062</v>
      </c>
      <c r="H37" s="22">
        <v>746</v>
      </c>
      <c r="I37" s="23">
        <v>5318</v>
      </c>
      <c r="J37" s="27">
        <v>0.14027830011282438</v>
      </c>
    </row>
    <row r="38" spans="1:10" x14ac:dyDescent="0.25">
      <c r="A38" s="21" t="s">
        <v>285</v>
      </c>
      <c r="B38" s="22">
        <v>219</v>
      </c>
      <c r="C38" s="23">
        <v>2173</v>
      </c>
      <c r="D38" s="27">
        <v>0.10078232857800276</v>
      </c>
      <c r="E38" s="22">
        <v>274</v>
      </c>
      <c r="F38" s="23">
        <v>751</v>
      </c>
      <c r="G38" s="27">
        <v>0.36484687083888151</v>
      </c>
      <c r="H38" s="22">
        <v>493</v>
      </c>
      <c r="I38" s="23">
        <v>2924</v>
      </c>
      <c r="J38" s="27">
        <v>0.16860465116279069</v>
      </c>
    </row>
    <row r="39" spans="1:10" x14ac:dyDescent="0.25">
      <c r="A39" s="21" t="s">
        <v>286</v>
      </c>
      <c r="B39" s="22">
        <v>214</v>
      </c>
      <c r="C39" s="23">
        <v>1963</v>
      </c>
      <c r="D39" s="27">
        <v>0.10901681100356597</v>
      </c>
      <c r="E39" s="22">
        <v>292</v>
      </c>
      <c r="F39" s="23">
        <v>667</v>
      </c>
      <c r="G39" s="27">
        <v>0.43778110944527737</v>
      </c>
      <c r="H39" s="22">
        <v>506</v>
      </c>
      <c r="I39" s="23">
        <v>2630</v>
      </c>
      <c r="J39" s="27">
        <v>0.19239543726235742</v>
      </c>
    </row>
    <row r="40" spans="1:10" x14ac:dyDescent="0.25">
      <c r="A40" s="21" t="s">
        <v>287</v>
      </c>
      <c r="B40" s="22">
        <v>432</v>
      </c>
      <c r="C40" s="23">
        <v>3574</v>
      </c>
      <c r="D40" s="27">
        <v>0.1208729714605484</v>
      </c>
      <c r="E40" s="22">
        <v>460</v>
      </c>
      <c r="F40" s="23">
        <v>1096</v>
      </c>
      <c r="G40" s="27">
        <v>0.41970802919708028</v>
      </c>
      <c r="H40" s="22">
        <v>892</v>
      </c>
      <c r="I40" s="23">
        <v>4670</v>
      </c>
      <c r="J40" s="27">
        <v>0.19100642398286938</v>
      </c>
    </row>
    <row r="41" spans="1:10" x14ac:dyDescent="0.25">
      <c r="A41" s="21" t="s">
        <v>288</v>
      </c>
      <c r="B41" s="22">
        <v>1844</v>
      </c>
      <c r="C41" s="23">
        <v>17141</v>
      </c>
      <c r="D41" s="27">
        <v>0.10757832098477335</v>
      </c>
      <c r="E41" s="22">
        <v>1475</v>
      </c>
      <c r="F41" s="23">
        <v>4143</v>
      </c>
      <c r="G41" s="27">
        <v>0.35602220613082308</v>
      </c>
      <c r="H41" s="22">
        <v>3319</v>
      </c>
      <c r="I41" s="23">
        <v>21284</v>
      </c>
      <c r="J41" s="27">
        <v>0.15593873332080435</v>
      </c>
    </row>
    <row r="42" spans="1:10" x14ac:dyDescent="0.25">
      <c r="A42" s="21" t="s">
        <v>289</v>
      </c>
      <c r="B42" s="22">
        <v>134</v>
      </c>
      <c r="C42" s="23">
        <v>1332</v>
      </c>
      <c r="D42" s="27">
        <v>0.1006006006006006</v>
      </c>
      <c r="E42" s="22">
        <v>176</v>
      </c>
      <c r="F42" s="23">
        <v>481</v>
      </c>
      <c r="G42" s="27">
        <v>0.36590436590436592</v>
      </c>
      <c r="H42" s="22">
        <v>310</v>
      </c>
      <c r="I42" s="23">
        <v>1813</v>
      </c>
      <c r="J42" s="27">
        <v>0.1709873138444567</v>
      </c>
    </row>
    <row r="43" spans="1:10" x14ac:dyDescent="0.25">
      <c r="A43" s="21" t="s">
        <v>290</v>
      </c>
      <c r="B43" s="22">
        <v>57</v>
      </c>
      <c r="C43" s="23">
        <v>1425</v>
      </c>
      <c r="D43" s="27">
        <v>0.04</v>
      </c>
      <c r="E43" s="22">
        <v>212</v>
      </c>
      <c r="F43" s="23">
        <v>521</v>
      </c>
      <c r="G43" s="27">
        <v>0.40690978886756241</v>
      </c>
      <c r="H43" s="22">
        <v>269</v>
      </c>
      <c r="I43" s="23">
        <v>1946</v>
      </c>
      <c r="J43" s="27">
        <v>0.13823227132579652</v>
      </c>
    </row>
    <row r="44" spans="1:10" x14ac:dyDescent="0.25">
      <c r="A44" s="21" t="s">
        <v>291</v>
      </c>
      <c r="B44" s="22">
        <v>94</v>
      </c>
      <c r="C44" s="23">
        <v>1484</v>
      </c>
      <c r="D44" s="27">
        <v>6.3342318059299185E-2</v>
      </c>
      <c r="E44" s="22">
        <v>155</v>
      </c>
      <c r="F44" s="23">
        <v>493</v>
      </c>
      <c r="G44" s="27">
        <v>0.31440162271805272</v>
      </c>
      <c r="H44" s="22">
        <v>249</v>
      </c>
      <c r="I44" s="23">
        <v>1977</v>
      </c>
      <c r="J44" s="27">
        <v>0.125948406676783</v>
      </c>
    </row>
    <row r="45" spans="1:10" x14ac:dyDescent="0.25">
      <c r="A45" s="21" t="s">
        <v>292</v>
      </c>
      <c r="B45" s="22">
        <v>50</v>
      </c>
      <c r="C45" s="23">
        <v>566</v>
      </c>
      <c r="D45" s="27">
        <v>8.8339222614840993E-2</v>
      </c>
      <c r="E45" s="22">
        <v>39</v>
      </c>
      <c r="F45" s="23">
        <v>152</v>
      </c>
      <c r="G45" s="27">
        <v>0.25657894736842107</v>
      </c>
      <c r="H45" s="22">
        <v>89</v>
      </c>
      <c r="I45" s="23">
        <v>718</v>
      </c>
      <c r="J45" s="27">
        <v>0.12395543175487465</v>
      </c>
    </row>
    <row r="46" spans="1:10" x14ac:dyDescent="0.25">
      <c r="A46" s="21" t="s">
        <v>293</v>
      </c>
      <c r="B46" s="22">
        <v>103</v>
      </c>
      <c r="C46" s="23">
        <v>1775</v>
      </c>
      <c r="D46" s="27">
        <v>5.8028169014084509E-2</v>
      </c>
      <c r="E46" s="22">
        <v>224</v>
      </c>
      <c r="F46" s="23">
        <v>581</v>
      </c>
      <c r="G46" s="27">
        <v>0.38554216867469882</v>
      </c>
      <c r="H46" s="22">
        <v>327</v>
      </c>
      <c r="I46" s="23">
        <v>2356</v>
      </c>
      <c r="J46" s="27">
        <v>0.13879456706281834</v>
      </c>
    </row>
    <row r="47" spans="1:10" x14ac:dyDescent="0.25">
      <c r="A47" s="21" t="s">
        <v>294</v>
      </c>
      <c r="B47" s="22">
        <v>4500</v>
      </c>
      <c r="C47" s="23">
        <v>52007</v>
      </c>
      <c r="D47" s="27">
        <v>8.6526813698156013E-2</v>
      </c>
      <c r="E47" s="22">
        <v>2966</v>
      </c>
      <c r="F47" s="23">
        <v>8404</v>
      </c>
      <c r="G47" s="27">
        <v>0.35292717753450736</v>
      </c>
      <c r="H47" s="22">
        <v>7466</v>
      </c>
      <c r="I47" s="23">
        <v>60411</v>
      </c>
      <c r="J47" s="27">
        <v>0.12358676399993379</v>
      </c>
    </row>
    <row r="48" spans="1:10" x14ac:dyDescent="0.25">
      <c r="A48" s="21" t="s">
        <v>295</v>
      </c>
      <c r="B48" s="22">
        <v>395</v>
      </c>
      <c r="C48" s="23">
        <v>7374</v>
      </c>
      <c r="D48" s="27">
        <v>5.3566585299701652E-2</v>
      </c>
      <c r="E48" s="22">
        <v>541</v>
      </c>
      <c r="F48" s="23">
        <v>1710</v>
      </c>
      <c r="G48" s="27">
        <v>0.31637426900584797</v>
      </c>
      <c r="H48" s="22">
        <v>936</v>
      </c>
      <c r="I48" s="23">
        <v>9084</v>
      </c>
      <c r="J48" s="27">
        <v>0.10303830911492734</v>
      </c>
    </row>
    <row r="49" spans="1:10" x14ac:dyDescent="0.25">
      <c r="A49" s="21" t="s">
        <v>296</v>
      </c>
      <c r="B49" s="22">
        <v>232</v>
      </c>
      <c r="C49" s="23">
        <v>2558</v>
      </c>
      <c r="D49" s="27">
        <v>9.06958561376075E-2</v>
      </c>
      <c r="E49" s="22">
        <v>293</v>
      </c>
      <c r="F49" s="23">
        <v>808</v>
      </c>
      <c r="G49" s="27">
        <v>0.36262376237623761</v>
      </c>
      <c r="H49" s="22">
        <v>525</v>
      </c>
      <c r="I49" s="23">
        <v>3366</v>
      </c>
      <c r="J49" s="27">
        <v>0.15597147950089127</v>
      </c>
    </row>
    <row r="50" spans="1:10" x14ac:dyDescent="0.25">
      <c r="A50" s="21" t="s">
        <v>297</v>
      </c>
      <c r="B50" s="22">
        <v>75</v>
      </c>
      <c r="C50" s="23">
        <v>727</v>
      </c>
      <c r="D50" s="27">
        <v>0.1031636863823934</v>
      </c>
      <c r="E50" s="22">
        <v>65</v>
      </c>
      <c r="F50" s="23">
        <v>166</v>
      </c>
      <c r="G50" s="27">
        <v>0.39156626506024095</v>
      </c>
      <c r="H50" s="22">
        <v>140</v>
      </c>
      <c r="I50" s="23">
        <v>893</v>
      </c>
      <c r="J50" s="27">
        <v>0.15677491601343785</v>
      </c>
    </row>
    <row r="51" spans="1:10" x14ac:dyDescent="0.25">
      <c r="A51" s="21" t="s">
        <v>298</v>
      </c>
      <c r="B51" s="22">
        <v>265</v>
      </c>
      <c r="C51" s="23">
        <v>2096</v>
      </c>
      <c r="D51" s="27">
        <v>0.12643129770992367</v>
      </c>
      <c r="E51" s="22">
        <v>254</v>
      </c>
      <c r="F51" s="23">
        <v>681</v>
      </c>
      <c r="G51" s="27">
        <v>0.37298091042584436</v>
      </c>
      <c r="H51" s="22">
        <v>519</v>
      </c>
      <c r="I51" s="23">
        <v>2777</v>
      </c>
      <c r="J51" s="27">
        <v>0.18689232985235865</v>
      </c>
    </row>
    <row r="52" spans="1:10" x14ac:dyDescent="0.25">
      <c r="A52" s="21" t="s">
        <v>299</v>
      </c>
      <c r="B52" s="22">
        <v>575</v>
      </c>
      <c r="C52" s="23">
        <v>7964</v>
      </c>
      <c r="D52" s="27">
        <v>7.2199899547965851E-2</v>
      </c>
      <c r="E52" s="22">
        <v>723</v>
      </c>
      <c r="F52" s="23">
        <v>2051</v>
      </c>
      <c r="G52" s="27">
        <v>0.35251097025841055</v>
      </c>
      <c r="H52" s="22">
        <v>1298</v>
      </c>
      <c r="I52" s="23">
        <v>10015</v>
      </c>
      <c r="J52" s="27">
        <v>0.12960559161258112</v>
      </c>
    </row>
    <row r="53" spans="1:10" x14ac:dyDescent="0.25">
      <c r="A53" s="21" t="s">
        <v>300</v>
      </c>
      <c r="B53" s="22">
        <v>33</v>
      </c>
      <c r="C53" s="23">
        <v>466</v>
      </c>
      <c r="D53" s="27">
        <v>7.0815450643776826E-2</v>
      </c>
      <c r="E53" s="22">
        <v>106</v>
      </c>
      <c r="F53" s="23">
        <v>201</v>
      </c>
      <c r="G53" s="27">
        <v>0.52736318407960203</v>
      </c>
      <c r="H53" s="22">
        <v>139</v>
      </c>
      <c r="I53" s="23">
        <v>667</v>
      </c>
      <c r="J53" s="27">
        <v>0.20839580209895053</v>
      </c>
    </row>
    <row r="54" spans="1:10" x14ac:dyDescent="0.25">
      <c r="A54" s="21" t="s">
        <v>301</v>
      </c>
      <c r="B54" s="22">
        <v>374</v>
      </c>
      <c r="C54" s="23">
        <v>5063</v>
      </c>
      <c r="D54" s="27">
        <v>7.3869247481730196E-2</v>
      </c>
      <c r="E54" s="22">
        <v>478</v>
      </c>
      <c r="F54" s="23">
        <v>1354</v>
      </c>
      <c r="G54" s="27">
        <v>0.35302806499261447</v>
      </c>
      <c r="H54" s="22">
        <v>852</v>
      </c>
      <c r="I54" s="23">
        <v>6417</v>
      </c>
      <c r="J54" s="27">
        <v>0.13277232351566151</v>
      </c>
    </row>
    <row r="55" spans="1:10" x14ac:dyDescent="0.25">
      <c r="A55" s="21" t="s">
        <v>302</v>
      </c>
      <c r="B55" s="22">
        <v>699</v>
      </c>
      <c r="C55" s="23">
        <v>5442</v>
      </c>
      <c r="D55" s="27">
        <v>0.12844542447629548</v>
      </c>
      <c r="E55" s="22">
        <v>551</v>
      </c>
      <c r="F55" s="23">
        <v>1595</v>
      </c>
      <c r="G55" s="27">
        <v>0.34545454545454546</v>
      </c>
      <c r="H55" s="22">
        <v>1250</v>
      </c>
      <c r="I55" s="23">
        <v>7037</v>
      </c>
      <c r="J55" s="27">
        <v>0.17763251385533607</v>
      </c>
    </row>
    <row r="56" spans="1:10" x14ac:dyDescent="0.25">
      <c r="A56" s="21" t="s">
        <v>303</v>
      </c>
      <c r="B56" s="22">
        <v>291</v>
      </c>
      <c r="C56" s="23">
        <v>3238</v>
      </c>
      <c r="D56" s="27">
        <v>8.9870290302655961E-2</v>
      </c>
      <c r="E56" s="22">
        <v>388</v>
      </c>
      <c r="F56" s="23">
        <v>869</v>
      </c>
      <c r="G56" s="27">
        <v>0.44649021864211735</v>
      </c>
      <c r="H56" s="22">
        <v>679</v>
      </c>
      <c r="I56" s="23">
        <v>4107</v>
      </c>
      <c r="J56" s="27">
        <v>0.16532748965181399</v>
      </c>
    </row>
    <row r="57" spans="1:10" x14ac:dyDescent="0.25">
      <c r="A57" s="21" t="s">
        <v>304</v>
      </c>
      <c r="B57" s="22">
        <v>347</v>
      </c>
      <c r="C57" s="23">
        <v>5279</v>
      </c>
      <c r="D57" s="27">
        <v>6.5732146239818143E-2</v>
      </c>
      <c r="E57" s="22">
        <v>328</v>
      </c>
      <c r="F57" s="23">
        <v>1186</v>
      </c>
      <c r="G57" s="27">
        <v>0.27655986509274871</v>
      </c>
      <c r="H57" s="22">
        <v>675</v>
      </c>
      <c r="I57" s="23">
        <v>6465</v>
      </c>
      <c r="J57" s="27">
        <v>0.10440835266821345</v>
      </c>
    </row>
    <row r="58" spans="1:10" x14ac:dyDescent="0.25">
      <c r="A58" s="21" t="s">
        <v>305</v>
      </c>
      <c r="B58" s="22">
        <v>462</v>
      </c>
      <c r="C58" s="23">
        <v>5903</v>
      </c>
      <c r="D58" s="27">
        <v>7.8265288836184985E-2</v>
      </c>
      <c r="E58" s="22">
        <v>585</v>
      </c>
      <c r="F58" s="23">
        <v>2110</v>
      </c>
      <c r="G58" s="27">
        <v>0.2772511848341232</v>
      </c>
      <c r="H58" s="22">
        <v>1047</v>
      </c>
      <c r="I58" s="23">
        <v>8013</v>
      </c>
      <c r="J58" s="27">
        <v>0.13066267315612129</v>
      </c>
    </row>
    <row r="59" spans="1:10" x14ac:dyDescent="0.25">
      <c r="A59" s="21" t="s">
        <v>306</v>
      </c>
      <c r="B59" s="22">
        <v>18</v>
      </c>
      <c r="C59" s="23">
        <v>577</v>
      </c>
      <c r="D59" s="27">
        <v>3.1195840554592721E-2</v>
      </c>
      <c r="E59" s="22">
        <v>70</v>
      </c>
      <c r="F59" s="23">
        <v>183</v>
      </c>
      <c r="G59" s="27">
        <v>0.38251366120218577</v>
      </c>
      <c r="H59" s="22">
        <v>88</v>
      </c>
      <c r="I59" s="23">
        <v>760</v>
      </c>
      <c r="J59" s="27">
        <v>0.11578947368421053</v>
      </c>
    </row>
    <row r="60" spans="1:10" x14ac:dyDescent="0.25">
      <c r="A60" s="21" t="s">
        <v>307</v>
      </c>
      <c r="B60" s="22">
        <v>228</v>
      </c>
      <c r="C60" s="23">
        <v>2732</v>
      </c>
      <c r="D60" s="27">
        <v>8.3455344070278187E-2</v>
      </c>
      <c r="E60" s="22">
        <v>332</v>
      </c>
      <c r="F60" s="23">
        <v>847</v>
      </c>
      <c r="G60" s="27">
        <v>0.39197166469893741</v>
      </c>
      <c r="H60" s="22">
        <v>560</v>
      </c>
      <c r="I60" s="23">
        <v>3579</v>
      </c>
      <c r="J60" s="27">
        <v>0.15646828723107012</v>
      </c>
    </row>
    <row r="61" spans="1:10" x14ac:dyDescent="0.25">
      <c r="A61" s="21" t="s">
        <v>308</v>
      </c>
      <c r="B61" s="22">
        <v>511</v>
      </c>
      <c r="C61" s="23">
        <v>6351</v>
      </c>
      <c r="D61" s="27">
        <v>8.0459770114942528E-2</v>
      </c>
      <c r="E61" s="22">
        <v>666</v>
      </c>
      <c r="F61" s="23">
        <v>1881</v>
      </c>
      <c r="G61" s="27">
        <v>0.35406698564593303</v>
      </c>
      <c r="H61" s="22">
        <v>1177</v>
      </c>
      <c r="I61" s="23">
        <v>8232</v>
      </c>
      <c r="J61" s="27">
        <v>0.14297862001943634</v>
      </c>
    </row>
    <row r="62" spans="1:10" x14ac:dyDescent="0.25">
      <c r="A62" s="21" t="s">
        <v>309</v>
      </c>
      <c r="B62" s="22">
        <v>19394</v>
      </c>
      <c r="C62" s="23">
        <v>267118</v>
      </c>
      <c r="D62" s="27">
        <v>7.2604616686258505E-2</v>
      </c>
      <c r="E62" s="22">
        <v>13414</v>
      </c>
      <c r="F62" s="23">
        <v>41525</v>
      </c>
      <c r="G62" s="27">
        <v>0.32303431667670079</v>
      </c>
      <c r="H62" s="22">
        <v>32808</v>
      </c>
      <c r="I62" s="23">
        <v>308643</v>
      </c>
      <c r="J62" s="27">
        <v>0.10629756709207726</v>
      </c>
    </row>
    <row r="63" spans="1:10" x14ac:dyDescent="0.25">
      <c r="A63" s="21" t="s">
        <v>310</v>
      </c>
      <c r="B63" s="22">
        <v>2725</v>
      </c>
      <c r="C63" s="23">
        <v>28437</v>
      </c>
      <c r="D63" s="27">
        <v>9.5825860674473393E-2</v>
      </c>
      <c r="E63" s="22">
        <v>2515</v>
      </c>
      <c r="F63" s="23">
        <v>6421</v>
      </c>
      <c r="G63" s="27">
        <v>0.39168353838965891</v>
      </c>
      <c r="H63" s="22">
        <v>5240</v>
      </c>
      <c r="I63" s="23">
        <v>34858</v>
      </c>
      <c r="J63" s="27">
        <v>0.15032417235641746</v>
      </c>
    </row>
    <row r="64" spans="1:10" x14ac:dyDescent="0.25">
      <c r="A64" s="21" t="s">
        <v>311</v>
      </c>
      <c r="B64" s="22">
        <v>50</v>
      </c>
      <c r="C64" s="23">
        <v>741</v>
      </c>
      <c r="D64" s="27">
        <v>6.7476383265856948E-2</v>
      </c>
      <c r="E64" s="22">
        <v>49</v>
      </c>
      <c r="F64" s="23">
        <v>186</v>
      </c>
      <c r="G64" s="27">
        <v>0.26344086021505375</v>
      </c>
      <c r="H64" s="22">
        <v>99</v>
      </c>
      <c r="I64" s="23">
        <v>927</v>
      </c>
      <c r="J64" s="27">
        <v>0.10679611650485436</v>
      </c>
    </row>
    <row r="65" spans="1:10" x14ac:dyDescent="0.25">
      <c r="A65" s="21" t="s">
        <v>312</v>
      </c>
      <c r="B65" s="22">
        <v>45</v>
      </c>
      <c r="C65" s="23">
        <v>457</v>
      </c>
      <c r="D65" s="27">
        <v>9.8468271334792121E-2</v>
      </c>
      <c r="E65" s="22">
        <v>56</v>
      </c>
      <c r="F65" s="23">
        <v>148</v>
      </c>
      <c r="G65" s="27">
        <v>0.3783783783783784</v>
      </c>
      <c r="H65" s="22">
        <v>101</v>
      </c>
      <c r="I65" s="23">
        <v>605</v>
      </c>
      <c r="J65" s="27">
        <v>0.16694214876033059</v>
      </c>
    </row>
    <row r="66" spans="1:10" x14ac:dyDescent="0.25">
      <c r="A66" s="21" t="s">
        <v>313</v>
      </c>
      <c r="B66" s="22">
        <v>14</v>
      </c>
      <c r="C66" s="23">
        <v>277</v>
      </c>
      <c r="D66" s="27">
        <v>5.0541516245487361E-2</v>
      </c>
      <c r="E66" s="22">
        <v>32</v>
      </c>
      <c r="F66" s="23">
        <v>118</v>
      </c>
      <c r="G66" s="27">
        <v>0.2711864406779661</v>
      </c>
      <c r="H66" s="22">
        <v>46</v>
      </c>
      <c r="I66" s="23">
        <v>395</v>
      </c>
      <c r="J66" s="27">
        <v>0.11645569620253164</v>
      </c>
    </row>
    <row r="67" spans="1:10" x14ac:dyDescent="0.25">
      <c r="A67" s="21" t="s">
        <v>314</v>
      </c>
      <c r="B67" s="22">
        <v>2252</v>
      </c>
      <c r="C67" s="23">
        <v>29493</v>
      </c>
      <c r="D67" s="27">
        <v>7.6357101685145631E-2</v>
      </c>
      <c r="E67" s="22">
        <v>1544</v>
      </c>
      <c r="F67" s="23">
        <v>4972</v>
      </c>
      <c r="G67" s="27">
        <v>0.31053901850362026</v>
      </c>
      <c r="H67" s="22">
        <v>3796</v>
      </c>
      <c r="I67" s="23">
        <v>34465</v>
      </c>
      <c r="J67" s="27">
        <v>0.11014072247207311</v>
      </c>
    </row>
    <row r="68" spans="1:10" x14ac:dyDescent="0.25">
      <c r="A68" s="21" t="s">
        <v>315</v>
      </c>
      <c r="B68" s="22">
        <v>757</v>
      </c>
      <c r="C68" s="23">
        <v>6143</v>
      </c>
      <c r="D68" s="27">
        <v>0.12322969233273645</v>
      </c>
      <c r="E68" s="22">
        <v>565</v>
      </c>
      <c r="F68" s="23">
        <v>1546</v>
      </c>
      <c r="G68" s="27">
        <v>0.36545924967658472</v>
      </c>
      <c r="H68" s="22">
        <v>1322</v>
      </c>
      <c r="I68" s="23">
        <v>7689</v>
      </c>
      <c r="J68" s="27">
        <v>0.17193393159058395</v>
      </c>
    </row>
    <row r="69" spans="1:10" x14ac:dyDescent="0.25">
      <c r="A69" s="21" t="s">
        <v>316</v>
      </c>
      <c r="B69" s="22">
        <v>310</v>
      </c>
      <c r="C69" s="23">
        <v>3752</v>
      </c>
      <c r="D69" s="27">
        <v>8.2622601279317698E-2</v>
      </c>
      <c r="E69" s="22">
        <v>348</v>
      </c>
      <c r="F69" s="23">
        <v>869</v>
      </c>
      <c r="G69" s="27">
        <v>0.4004602991944764</v>
      </c>
      <c r="H69" s="22">
        <v>658</v>
      </c>
      <c r="I69" s="23">
        <v>4621</v>
      </c>
      <c r="J69" s="27">
        <v>0.14239342133737287</v>
      </c>
    </row>
    <row r="70" spans="1:10" x14ac:dyDescent="0.25">
      <c r="A70" s="21" t="s">
        <v>317</v>
      </c>
      <c r="B70" s="22">
        <v>275</v>
      </c>
      <c r="C70" s="23">
        <v>2794</v>
      </c>
      <c r="D70" s="27">
        <v>9.8425196850393706E-2</v>
      </c>
      <c r="E70" s="22">
        <v>261</v>
      </c>
      <c r="F70" s="23">
        <v>656</v>
      </c>
      <c r="G70" s="27">
        <v>0.39786585365853661</v>
      </c>
      <c r="H70" s="22">
        <v>536</v>
      </c>
      <c r="I70" s="23">
        <v>3450</v>
      </c>
      <c r="J70" s="27">
        <v>0.15536231884057972</v>
      </c>
    </row>
    <row r="71" spans="1:10" x14ac:dyDescent="0.25">
      <c r="A71" s="21" t="s">
        <v>318</v>
      </c>
      <c r="B71" s="22">
        <v>629</v>
      </c>
      <c r="C71" s="23">
        <v>5563</v>
      </c>
      <c r="D71" s="27">
        <v>0.11306848822577746</v>
      </c>
      <c r="E71" s="22">
        <v>412</v>
      </c>
      <c r="F71" s="23">
        <v>1314</v>
      </c>
      <c r="G71" s="27">
        <v>0.31354642313546421</v>
      </c>
      <c r="H71" s="22">
        <v>1041</v>
      </c>
      <c r="I71" s="23">
        <v>6877</v>
      </c>
      <c r="J71" s="27">
        <v>0.1513741457030682</v>
      </c>
    </row>
    <row r="72" spans="1:10" x14ac:dyDescent="0.25">
      <c r="A72" s="21" t="s">
        <v>319</v>
      </c>
      <c r="B72" s="22">
        <v>360</v>
      </c>
      <c r="C72" s="23">
        <v>3095</v>
      </c>
      <c r="D72" s="27">
        <v>0.11631663974151858</v>
      </c>
      <c r="E72" s="22">
        <v>356</v>
      </c>
      <c r="F72" s="23">
        <v>1081</v>
      </c>
      <c r="G72" s="27">
        <v>0.32932469935245146</v>
      </c>
      <c r="H72" s="22">
        <v>716</v>
      </c>
      <c r="I72" s="23">
        <v>4176</v>
      </c>
      <c r="J72" s="27">
        <v>0.17145593869731801</v>
      </c>
    </row>
    <row r="73" spans="1:10" x14ac:dyDescent="0.25">
      <c r="A73" s="21" t="s">
        <v>320</v>
      </c>
      <c r="B73" s="22">
        <v>1153</v>
      </c>
      <c r="C73" s="23">
        <v>12835</v>
      </c>
      <c r="D73" s="27">
        <v>8.9832489287105577E-2</v>
      </c>
      <c r="E73" s="22">
        <v>1100</v>
      </c>
      <c r="F73" s="23">
        <v>2882</v>
      </c>
      <c r="G73" s="27">
        <v>0.38167938931297712</v>
      </c>
      <c r="H73" s="22">
        <v>2253</v>
      </c>
      <c r="I73" s="23">
        <v>15717</v>
      </c>
      <c r="J73" s="27">
        <v>0.14334796716930712</v>
      </c>
    </row>
    <row r="74" spans="1:10" x14ac:dyDescent="0.25">
      <c r="A74" s="21" t="s">
        <v>321</v>
      </c>
      <c r="B74" s="22">
        <v>186</v>
      </c>
      <c r="C74" s="23">
        <v>1905</v>
      </c>
      <c r="D74" s="27">
        <v>9.763779527559055E-2</v>
      </c>
      <c r="E74" s="22">
        <v>206</v>
      </c>
      <c r="F74" s="23">
        <v>705</v>
      </c>
      <c r="G74" s="27">
        <v>0.29219858156028367</v>
      </c>
      <c r="H74" s="22">
        <v>392</v>
      </c>
      <c r="I74" s="23">
        <v>2610</v>
      </c>
      <c r="J74" s="27">
        <v>0.15019157088122606</v>
      </c>
    </row>
    <row r="75" spans="1:10" x14ac:dyDescent="0.25">
      <c r="A75" s="21" t="s">
        <v>322</v>
      </c>
      <c r="B75" s="22">
        <v>142</v>
      </c>
      <c r="C75" s="23">
        <v>2234</v>
      </c>
      <c r="D75" s="27">
        <v>6.356311548791406E-2</v>
      </c>
      <c r="E75" s="22">
        <v>228</v>
      </c>
      <c r="F75" s="23">
        <v>634</v>
      </c>
      <c r="G75" s="27">
        <v>0.35962145110410093</v>
      </c>
      <c r="H75" s="22">
        <v>370</v>
      </c>
      <c r="I75" s="23">
        <v>2868</v>
      </c>
      <c r="J75" s="27">
        <v>0.12900976290097629</v>
      </c>
    </row>
    <row r="76" spans="1:10" x14ac:dyDescent="0.25">
      <c r="A76" s="21" t="s">
        <v>323</v>
      </c>
      <c r="B76" s="22">
        <v>413</v>
      </c>
      <c r="C76" s="23">
        <v>7233</v>
      </c>
      <c r="D76" s="27">
        <v>5.7099405502557724E-2</v>
      </c>
      <c r="E76" s="22">
        <v>642</v>
      </c>
      <c r="F76" s="23">
        <v>1627</v>
      </c>
      <c r="G76" s="27">
        <v>0.39459127228027041</v>
      </c>
      <c r="H76" s="22">
        <v>1055</v>
      </c>
      <c r="I76" s="23">
        <v>8860</v>
      </c>
      <c r="J76" s="27">
        <v>0.1190744920993228</v>
      </c>
    </row>
    <row r="77" spans="1:10" x14ac:dyDescent="0.25">
      <c r="A77" s="21" t="s">
        <v>324</v>
      </c>
      <c r="B77" s="22">
        <v>360</v>
      </c>
      <c r="C77" s="23">
        <v>5764</v>
      </c>
      <c r="D77" s="27">
        <v>6.2456627342123525E-2</v>
      </c>
      <c r="E77" s="22">
        <v>382</v>
      </c>
      <c r="F77" s="23">
        <v>1259</v>
      </c>
      <c r="G77" s="27">
        <v>0.30341540905480541</v>
      </c>
      <c r="H77" s="22">
        <v>742</v>
      </c>
      <c r="I77" s="23">
        <v>7023</v>
      </c>
      <c r="J77" s="27">
        <v>0.10565285490531112</v>
      </c>
    </row>
    <row r="78" spans="1:10" x14ac:dyDescent="0.25">
      <c r="A78" s="21" t="s">
        <v>325</v>
      </c>
      <c r="B78" s="22">
        <v>1726</v>
      </c>
      <c r="C78" s="23">
        <v>27306</v>
      </c>
      <c r="D78" s="27">
        <v>6.3209551014429058E-2</v>
      </c>
      <c r="E78" s="22">
        <v>1580</v>
      </c>
      <c r="F78" s="23">
        <v>5587</v>
      </c>
      <c r="G78" s="27">
        <v>0.28279935564703779</v>
      </c>
      <c r="H78" s="22">
        <v>3306</v>
      </c>
      <c r="I78" s="23">
        <v>32893</v>
      </c>
      <c r="J78" s="27">
        <v>0.10050770680691941</v>
      </c>
    </row>
    <row r="79" spans="1:10" x14ac:dyDescent="0.25">
      <c r="A79" s="21" t="s">
        <v>326</v>
      </c>
      <c r="B79" s="22">
        <v>299</v>
      </c>
      <c r="C79" s="23">
        <v>4080</v>
      </c>
      <c r="D79" s="27">
        <v>7.3284313725490199E-2</v>
      </c>
      <c r="E79" s="22">
        <v>304</v>
      </c>
      <c r="F79" s="23">
        <v>1063</v>
      </c>
      <c r="G79" s="27">
        <v>0.28598306679209784</v>
      </c>
      <c r="H79" s="22">
        <v>603</v>
      </c>
      <c r="I79" s="23">
        <v>5143</v>
      </c>
      <c r="J79" s="27">
        <v>0.11724674314602372</v>
      </c>
    </row>
    <row r="80" spans="1:10" x14ac:dyDescent="0.25">
      <c r="A80" s="21" t="s">
        <v>327</v>
      </c>
      <c r="B80" s="22">
        <v>798</v>
      </c>
      <c r="C80" s="23">
        <v>8443</v>
      </c>
      <c r="D80" s="27">
        <v>9.4516167239133003E-2</v>
      </c>
      <c r="E80" s="22">
        <v>716</v>
      </c>
      <c r="F80" s="23">
        <v>2062</v>
      </c>
      <c r="G80" s="27">
        <v>0.34723569350145489</v>
      </c>
      <c r="H80" s="22">
        <v>1514</v>
      </c>
      <c r="I80" s="23">
        <v>10505</v>
      </c>
      <c r="J80" s="27">
        <v>0.14412184673964779</v>
      </c>
    </row>
    <row r="81" spans="1:10" x14ac:dyDescent="0.25">
      <c r="A81" s="21" t="s">
        <v>328</v>
      </c>
      <c r="B81" s="22">
        <v>567</v>
      </c>
      <c r="C81" s="23">
        <v>5997</v>
      </c>
      <c r="D81" s="27">
        <v>9.4547273636818405E-2</v>
      </c>
      <c r="E81" s="22">
        <v>722</v>
      </c>
      <c r="F81" s="23">
        <v>1819</v>
      </c>
      <c r="G81" s="27">
        <v>0.39692138537658056</v>
      </c>
      <c r="H81" s="22">
        <v>1289</v>
      </c>
      <c r="I81" s="23">
        <v>7816</v>
      </c>
      <c r="J81" s="27">
        <v>0.16491811668372569</v>
      </c>
    </row>
    <row r="82" spans="1:10" x14ac:dyDescent="0.25">
      <c r="A82" s="21" t="s">
        <v>329</v>
      </c>
      <c r="B82" s="22">
        <v>113</v>
      </c>
      <c r="C82" s="23">
        <v>1054</v>
      </c>
      <c r="D82" s="27">
        <v>0.10721062618595825</v>
      </c>
      <c r="E82" s="22">
        <v>91</v>
      </c>
      <c r="F82" s="23">
        <v>320</v>
      </c>
      <c r="G82" s="27">
        <v>0.28437499999999999</v>
      </c>
      <c r="H82" s="22">
        <v>204</v>
      </c>
      <c r="I82" s="23">
        <v>1374</v>
      </c>
      <c r="J82" s="27">
        <v>0.14847161572052403</v>
      </c>
    </row>
    <row r="83" spans="1:10" x14ac:dyDescent="0.25">
      <c r="A83" s="21" t="s">
        <v>330</v>
      </c>
      <c r="B83" s="22">
        <v>865</v>
      </c>
      <c r="C83" s="23">
        <v>12082</v>
      </c>
      <c r="D83" s="27">
        <v>7.1594106935937762E-2</v>
      </c>
      <c r="E83" s="22">
        <v>793</v>
      </c>
      <c r="F83" s="23">
        <v>1943</v>
      </c>
      <c r="G83" s="27">
        <v>0.40813175501801341</v>
      </c>
      <c r="H83" s="22">
        <v>1658</v>
      </c>
      <c r="I83" s="23">
        <v>14025</v>
      </c>
      <c r="J83" s="27">
        <v>0.11821746880570411</v>
      </c>
    </row>
    <row r="84" spans="1:10" x14ac:dyDescent="0.25">
      <c r="A84" s="21" t="s">
        <v>331</v>
      </c>
      <c r="B84" s="22">
        <v>10894</v>
      </c>
      <c r="C84" s="23">
        <v>156621</v>
      </c>
      <c r="D84" s="27">
        <v>6.9556445176572751E-2</v>
      </c>
      <c r="E84" s="22">
        <v>5829</v>
      </c>
      <c r="F84" s="23">
        <v>19988</v>
      </c>
      <c r="G84" s="27">
        <v>0.29162497498499101</v>
      </c>
      <c r="H84" s="22">
        <v>16723</v>
      </c>
      <c r="I84" s="23">
        <v>176609</v>
      </c>
      <c r="J84" s="27">
        <v>9.4689398615019627E-2</v>
      </c>
    </row>
    <row r="85" spans="1:10" x14ac:dyDescent="0.25">
      <c r="A85" s="21" t="s">
        <v>332</v>
      </c>
      <c r="B85" s="22">
        <v>1533</v>
      </c>
      <c r="C85" s="23">
        <v>17138</v>
      </c>
      <c r="D85" s="27">
        <v>8.9450344264208198E-2</v>
      </c>
      <c r="E85" s="22">
        <v>1281</v>
      </c>
      <c r="F85" s="23">
        <v>3717</v>
      </c>
      <c r="G85" s="27">
        <v>0.34463276836158191</v>
      </c>
      <c r="H85" s="22">
        <v>2814</v>
      </c>
      <c r="I85" s="23">
        <v>20855</v>
      </c>
      <c r="J85" s="27">
        <v>0.13493167106209542</v>
      </c>
    </row>
    <row r="86" spans="1:10" x14ac:dyDescent="0.25">
      <c r="A86" s="21" t="s">
        <v>333</v>
      </c>
      <c r="B86" s="22">
        <v>2735</v>
      </c>
      <c r="C86" s="23">
        <v>29106</v>
      </c>
      <c r="D86" s="27">
        <v>9.3966879681165391E-2</v>
      </c>
      <c r="E86" s="22">
        <v>2426</v>
      </c>
      <c r="F86" s="23">
        <v>6395</v>
      </c>
      <c r="G86" s="27">
        <v>0.37935887412040659</v>
      </c>
      <c r="H86" s="22">
        <v>5161</v>
      </c>
      <c r="I86" s="23">
        <v>35501</v>
      </c>
      <c r="J86" s="27">
        <v>0.14537618658629334</v>
      </c>
    </row>
    <row r="87" spans="1:10" x14ac:dyDescent="0.25">
      <c r="A87" s="21" t="s">
        <v>334</v>
      </c>
      <c r="B87" s="22">
        <v>934</v>
      </c>
      <c r="C87" s="23">
        <v>14184</v>
      </c>
      <c r="D87" s="27">
        <v>6.5848843767625495E-2</v>
      </c>
      <c r="E87" s="22">
        <v>941</v>
      </c>
      <c r="F87" s="23">
        <v>2706</v>
      </c>
      <c r="G87" s="27">
        <v>0.34774575018477455</v>
      </c>
      <c r="H87" s="22">
        <v>1875</v>
      </c>
      <c r="I87" s="23">
        <v>16890</v>
      </c>
      <c r="J87" s="27">
        <v>0.11101243339253997</v>
      </c>
    </row>
    <row r="88" spans="1:10" x14ac:dyDescent="0.25">
      <c r="A88" s="21" t="s">
        <v>335</v>
      </c>
      <c r="B88" s="22">
        <v>362</v>
      </c>
      <c r="C88" s="23">
        <v>3890</v>
      </c>
      <c r="D88" s="27">
        <v>9.3059125964010281E-2</v>
      </c>
      <c r="E88" s="22">
        <v>552</v>
      </c>
      <c r="F88" s="23">
        <v>1288</v>
      </c>
      <c r="G88" s="27">
        <v>0.42857142857142855</v>
      </c>
      <c r="H88" s="22">
        <v>914</v>
      </c>
      <c r="I88" s="23">
        <v>5178</v>
      </c>
      <c r="J88" s="27">
        <v>0.1765160293549633</v>
      </c>
    </row>
    <row r="89" spans="1:10" x14ac:dyDescent="0.25">
      <c r="A89" s="21" t="s">
        <v>336</v>
      </c>
      <c r="B89" s="22">
        <v>238</v>
      </c>
      <c r="C89" s="23">
        <v>2222</v>
      </c>
      <c r="D89" s="27">
        <v>0.10711071107110712</v>
      </c>
      <c r="E89" s="22">
        <v>268</v>
      </c>
      <c r="F89" s="23">
        <v>755</v>
      </c>
      <c r="G89" s="27">
        <v>0.35496688741721855</v>
      </c>
      <c r="H89" s="22">
        <v>506</v>
      </c>
      <c r="I89" s="23">
        <v>2977</v>
      </c>
      <c r="J89" s="27">
        <v>0.16996976822304333</v>
      </c>
    </row>
    <row r="90" spans="1:10" x14ac:dyDescent="0.25">
      <c r="A90" s="21" t="s">
        <v>337</v>
      </c>
      <c r="B90" s="22">
        <v>25</v>
      </c>
      <c r="C90" s="23">
        <v>949</v>
      </c>
      <c r="D90" s="27">
        <v>2.6343519494204427E-2</v>
      </c>
      <c r="E90" s="22">
        <v>91</v>
      </c>
      <c r="F90" s="23">
        <v>270</v>
      </c>
      <c r="G90" s="27">
        <v>0.33703703703703702</v>
      </c>
      <c r="H90" s="22">
        <v>116</v>
      </c>
      <c r="I90" s="23">
        <v>1219</v>
      </c>
      <c r="J90" s="27">
        <v>9.5159967186218206E-2</v>
      </c>
    </row>
    <row r="91" spans="1:10" x14ac:dyDescent="0.25">
      <c r="A91" s="21" t="s">
        <v>338</v>
      </c>
      <c r="B91" s="22">
        <v>318</v>
      </c>
      <c r="C91" s="23">
        <v>4905</v>
      </c>
      <c r="D91" s="27">
        <v>6.4831804281345565E-2</v>
      </c>
      <c r="E91" s="22">
        <v>383</v>
      </c>
      <c r="F91" s="23">
        <v>986</v>
      </c>
      <c r="G91" s="27">
        <v>0.38843813387423937</v>
      </c>
      <c r="H91" s="22">
        <v>701</v>
      </c>
      <c r="I91" s="23">
        <v>5891</v>
      </c>
      <c r="J91" s="27">
        <v>0.1189950772364624</v>
      </c>
    </row>
    <row r="92" spans="1:10" x14ac:dyDescent="0.25">
      <c r="A92" s="21" t="s">
        <v>339</v>
      </c>
      <c r="B92" s="22">
        <v>313</v>
      </c>
      <c r="C92" s="23">
        <v>3757</v>
      </c>
      <c r="D92" s="27">
        <v>8.3311152515304771E-2</v>
      </c>
      <c r="E92" s="22">
        <v>410</v>
      </c>
      <c r="F92" s="23">
        <v>1156</v>
      </c>
      <c r="G92" s="27">
        <v>0.3546712802768166</v>
      </c>
      <c r="H92" s="22">
        <v>723</v>
      </c>
      <c r="I92" s="23">
        <v>4913</v>
      </c>
      <c r="J92" s="27">
        <v>0.14716059434154286</v>
      </c>
    </row>
    <row r="93" spans="1:10" x14ac:dyDescent="0.25">
      <c r="A93" s="21" t="s">
        <v>340</v>
      </c>
      <c r="B93" s="22">
        <v>57</v>
      </c>
      <c r="C93" s="23">
        <v>508</v>
      </c>
      <c r="D93" s="27">
        <v>0.11220472440944881</v>
      </c>
      <c r="E93" s="22">
        <v>48</v>
      </c>
      <c r="F93" s="23">
        <v>137</v>
      </c>
      <c r="G93" s="27">
        <v>0.35036496350364965</v>
      </c>
      <c r="H93" s="22">
        <v>105</v>
      </c>
      <c r="I93" s="23">
        <v>645</v>
      </c>
      <c r="J93" s="27">
        <v>0.16279069767441862</v>
      </c>
    </row>
    <row r="94" spans="1:10" x14ac:dyDescent="0.25">
      <c r="A94" s="21" t="s">
        <v>341</v>
      </c>
      <c r="B94" s="22">
        <v>578</v>
      </c>
      <c r="C94" s="23">
        <v>6313</v>
      </c>
      <c r="D94" s="27">
        <v>9.155710438777126E-2</v>
      </c>
      <c r="E94" s="22">
        <v>334</v>
      </c>
      <c r="F94" s="23">
        <v>832</v>
      </c>
      <c r="G94" s="27">
        <v>0.40144230769230771</v>
      </c>
      <c r="H94" s="22">
        <v>912</v>
      </c>
      <c r="I94" s="23">
        <v>7145</v>
      </c>
      <c r="J94" s="27">
        <v>0.12764170748775366</v>
      </c>
    </row>
    <row r="95" spans="1:10" x14ac:dyDescent="0.25">
      <c r="A95" s="21" t="s">
        <v>342</v>
      </c>
      <c r="B95" s="22">
        <v>228</v>
      </c>
      <c r="C95" s="23">
        <v>3119</v>
      </c>
      <c r="D95" s="27">
        <v>7.3100352677140115E-2</v>
      </c>
      <c r="E95" s="22">
        <v>399</v>
      </c>
      <c r="F95" s="23">
        <v>1034</v>
      </c>
      <c r="G95" s="27">
        <v>0.38588007736943908</v>
      </c>
      <c r="H95" s="22">
        <v>627</v>
      </c>
      <c r="I95" s="23">
        <v>4153</v>
      </c>
      <c r="J95" s="27">
        <v>0.15097519865157719</v>
      </c>
    </row>
    <row r="96" spans="1:10" x14ac:dyDescent="0.25">
      <c r="A96" s="21" t="s">
        <v>343</v>
      </c>
      <c r="B96" s="22">
        <v>1627</v>
      </c>
      <c r="C96" s="23">
        <v>16690</v>
      </c>
      <c r="D96" s="27">
        <v>9.7483523067705219E-2</v>
      </c>
      <c r="E96" s="22">
        <v>1163</v>
      </c>
      <c r="F96" s="23">
        <v>3489</v>
      </c>
      <c r="G96" s="27">
        <v>0.33333333333333331</v>
      </c>
      <c r="H96" s="22">
        <v>2790</v>
      </c>
      <c r="I96" s="23">
        <v>20179</v>
      </c>
      <c r="J96" s="27">
        <v>0.13826255017592548</v>
      </c>
    </row>
    <row r="97" spans="1:10" x14ac:dyDescent="0.25">
      <c r="A97" s="21" t="s">
        <v>344</v>
      </c>
      <c r="B97" s="22">
        <v>460</v>
      </c>
      <c r="C97" s="23">
        <v>7885</v>
      </c>
      <c r="D97" s="27">
        <v>5.8338617628408369E-2</v>
      </c>
      <c r="E97" s="22">
        <v>486</v>
      </c>
      <c r="F97" s="23">
        <v>1416</v>
      </c>
      <c r="G97" s="27">
        <v>0.34322033898305082</v>
      </c>
      <c r="H97" s="22">
        <v>946</v>
      </c>
      <c r="I97" s="23">
        <v>9301</v>
      </c>
      <c r="J97" s="27">
        <v>0.1017094936028384</v>
      </c>
    </row>
    <row r="98" spans="1:10" x14ac:dyDescent="0.25">
      <c r="A98" s="21" t="s">
        <v>345</v>
      </c>
      <c r="B98" s="22">
        <v>256</v>
      </c>
      <c r="C98" s="23">
        <v>2729</v>
      </c>
      <c r="D98" s="27">
        <v>9.3807255404910223E-2</v>
      </c>
      <c r="E98" s="22">
        <v>243</v>
      </c>
      <c r="F98" s="23">
        <v>730</v>
      </c>
      <c r="G98" s="27">
        <v>0.33287671232876714</v>
      </c>
      <c r="H98" s="22">
        <v>499</v>
      </c>
      <c r="I98" s="23">
        <v>3459</v>
      </c>
      <c r="J98" s="27">
        <v>0.14426134721017636</v>
      </c>
    </row>
    <row r="99" spans="1:10" x14ac:dyDescent="0.25">
      <c r="A99" s="21" t="s">
        <v>346</v>
      </c>
      <c r="B99" s="22">
        <v>40</v>
      </c>
      <c r="C99" s="23">
        <v>596</v>
      </c>
      <c r="D99" s="27">
        <v>6.7114093959731544E-2</v>
      </c>
      <c r="E99" s="22">
        <v>61</v>
      </c>
      <c r="F99" s="23">
        <v>187</v>
      </c>
      <c r="G99" s="27">
        <v>0.32620320855614976</v>
      </c>
      <c r="H99" s="22">
        <v>101</v>
      </c>
      <c r="I99" s="23">
        <v>783</v>
      </c>
      <c r="J99" s="27">
        <v>0.12899106002554278</v>
      </c>
    </row>
    <row r="100" spans="1:10" x14ac:dyDescent="0.25">
      <c r="A100" s="12" t="s">
        <v>347</v>
      </c>
      <c r="B100" s="24">
        <v>876</v>
      </c>
      <c r="C100" s="25">
        <v>10483</v>
      </c>
      <c r="D100" s="28">
        <v>8.3563865305733093E-2</v>
      </c>
      <c r="E100" s="24">
        <v>845</v>
      </c>
      <c r="F100" s="25">
        <v>2549</v>
      </c>
      <c r="G100" s="28">
        <v>0.33150255001961554</v>
      </c>
      <c r="H100" s="24">
        <v>1721</v>
      </c>
      <c r="I100" s="25">
        <v>13032</v>
      </c>
      <c r="J100" s="28">
        <v>0.13205954573357889</v>
      </c>
    </row>
  </sheetData>
  <mergeCells count="3">
    <mergeCell ref="B5:D5"/>
    <mergeCell ref="E5:G5"/>
    <mergeCell ref="H5:J5"/>
  </mergeCells>
  <pageMargins left="0.5" right="0.5" top="0.7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ACSDT5Y2019.B18101_Disability</vt:lpstr>
      <vt:lpstr>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Melanie Kiper</cp:lastModifiedBy>
  <dcterms:created xsi:type="dcterms:W3CDTF">2021-03-11T22:26:18Z</dcterms:created>
  <dcterms:modified xsi:type="dcterms:W3CDTF">2021-03-19T17:58:00Z</dcterms:modified>
</cp:coreProperties>
</file>