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9Data\2015-2019 5-Year\NE County Data\"/>
    </mc:Choice>
  </mc:AlternateContent>
  <bookViews>
    <workbookView xWindow="0" yWindow="0" windowWidth="7836" windowHeight="6240" activeTab="2"/>
  </bookViews>
  <sheets>
    <sheet name="ACSDT5Y2019.B08007Place of Work" sheetId="1" r:id="rId1"/>
    <sheet name="Sort-Residential Location" sheetId="2" r:id="rId2"/>
    <sheet name="Sort-Workplace Location" sheetId="3" r:id="rId3"/>
  </sheets>
  <calcPr calcId="0"/>
</workbook>
</file>

<file path=xl/calcChain.xml><?xml version="1.0" encoding="utf-8"?>
<calcChain xmlns="http://schemas.openxmlformats.org/spreadsheetml/2006/main">
  <c r="E50" i="3" l="1"/>
  <c r="E90" i="3"/>
  <c r="E35" i="3"/>
  <c r="E82" i="3"/>
  <c r="E84" i="3"/>
  <c r="E19" i="3"/>
  <c r="E74" i="3"/>
  <c r="E42" i="3"/>
  <c r="E27" i="3"/>
  <c r="E38" i="3"/>
  <c r="E97" i="3"/>
  <c r="E21" i="3"/>
  <c r="E76" i="3"/>
  <c r="E72" i="3"/>
  <c r="E39" i="3"/>
  <c r="E85" i="3"/>
  <c r="E24" i="3"/>
  <c r="E80" i="3"/>
  <c r="E8" i="3"/>
  <c r="E98" i="3"/>
  <c r="E61" i="3"/>
  <c r="E9" i="3"/>
  <c r="E37" i="3"/>
  <c r="E6" i="3"/>
  <c r="D53" i="3"/>
  <c r="E53" i="3" s="1"/>
  <c r="D93" i="3"/>
  <c r="E93" i="3" s="1"/>
  <c r="D32" i="3"/>
  <c r="E32" i="3" s="1"/>
  <c r="D50" i="3"/>
  <c r="D60" i="3"/>
  <c r="E60" i="3" s="1"/>
  <c r="D92" i="3"/>
  <c r="E92" i="3" s="1"/>
  <c r="D87" i="3"/>
  <c r="E87" i="3" s="1"/>
  <c r="D90" i="3"/>
  <c r="D73" i="3"/>
  <c r="E73" i="3" s="1"/>
  <c r="D47" i="3"/>
  <c r="E47" i="3" s="1"/>
  <c r="D43" i="3"/>
  <c r="E43" i="3" s="1"/>
  <c r="D35" i="3"/>
  <c r="D77" i="3"/>
  <c r="E77" i="3" s="1"/>
  <c r="D71" i="3"/>
  <c r="E71" i="3" s="1"/>
  <c r="D78" i="3"/>
  <c r="E78" i="3" s="1"/>
  <c r="D82" i="3"/>
  <c r="D16" i="3"/>
  <c r="E16" i="3" s="1"/>
  <c r="D18" i="3"/>
  <c r="E18" i="3" s="1"/>
  <c r="D41" i="3"/>
  <c r="E41" i="3" s="1"/>
  <c r="D84" i="3"/>
  <c r="D7" i="3"/>
  <c r="E7" i="3" s="1"/>
  <c r="D99" i="3"/>
  <c r="E99" i="3" s="1"/>
  <c r="D86" i="3"/>
  <c r="E86" i="3" s="1"/>
  <c r="D19" i="3"/>
  <c r="D13" i="3"/>
  <c r="E13" i="3" s="1"/>
  <c r="D34" i="3"/>
  <c r="E34" i="3" s="1"/>
  <c r="D31" i="3"/>
  <c r="E31" i="3" s="1"/>
  <c r="D74" i="3"/>
  <c r="D45" i="3"/>
  <c r="E45" i="3" s="1"/>
  <c r="D83" i="3"/>
  <c r="E83" i="3" s="1"/>
  <c r="D49" i="3"/>
  <c r="E49" i="3" s="1"/>
  <c r="D42" i="3"/>
  <c r="D67" i="3"/>
  <c r="E67" i="3" s="1"/>
  <c r="D65" i="3"/>
  <c r="E65" i="3" s="1"/>
  <c r="D66" i="3"/>
  <c r="E66" i="3" s="1"/>
  <c r="D27" i="3"/>
  <c r="D91" i="3"/>
  <c r="E91" i="3" s="1"/>
  <c r="D46" i="3"/>
  <c r="E46" i="3" s="1"/>
  <c r="D55" i="3"/>
  <c r="E55" i="3" s="1"/>
  <c r="D38" i="3"/>
  <c r="D63" i="3"/>
  <c r="E63" i="3" s="1"/>
  <c r="D54" i="3"/>
  <c r="E54" i="3" s="1"/>
  <c r="D33" i="3"/>
  <c r="E33" i="3" s="1"/>
  <c r="D97" i="3"/>
  <c r="D58" i="3"/>
  <c r="E58" i="3" s="1"/>
  <c r="D56" i="3"/>
  <c r="E56" i="3" s="1"/>
  <c r="D29" i="3"/>
  <c r="E29" i="3" s="1"/>
  <c r="D21" i="3"/>
  <c r="D14" i="3"/>
  <c r="E14" i="3" s="1"/>
  <c r="D88" i="3"/>
  <c r="E88" i="3" s="1"/>
  <c r="D68" i="3"/>
  <c r="E68" i="3" s="1"/>
  <c r="D76" i="3"/>
  <c r="D75" i="3"/>
  <c r="E75" i="3" s="1"/>
  <c r="D89" i="3"/>
  <c r="E89" i="3" s="1"/>
  <c r="D94" i="3"/>
  <c r="E94" i="3" s="1"/>
  <c r="D72" i="3"/>
  <c r="D70" i="3"/>
  <c r="E70" i="3" s="1"/>
  <c r="D69" i="3"/>
  <c r="E69" i="3" s="1"/>
  <c r="D36" i="3"/>
  <c r="E36" i="3" s="1"/>
  <c r="D39" i="3"/>
  <c r="D59" i="3"/>
  <c r="E59" i="3" s="1"/>
  <c r="D40" i="3"/>
  <c r="E40" i="3" s="1"/>
  <c r="D23" i="3"/>
  <c r="E23" i="3" s="1"/>
  <c r="D85" i="3"/>
  <c r="D22" i="3"/>
  <c r="E22" i="3" s="1"/>
  <c r="D15" i="3"/>
  <c r="E15" i="3" s="1"/>
  <c r="D52" i="3"/>
  <c r="E52" i="3" s="1"/>
  <c r="D24" i="3"/>
  <c r="D48" i="3"/>
  <c r="E48" i="3" s="1"/>
  <c r="D44" i="3"/>
  <c r="E44" i="3" s="1"/>
  <c r="D51" i="3"/>
  <c r="E51" i="3" s="1"/>
  <c r="D80" i="3"/>
  <c r="D81" i="3"/>
  <c r="E81" i="3" s="1"/>
  <c r="D64" i="3"/>
  <c r="E64" i="3" s="1"/>
  <c r="D26" i="3"/>
  <c r="E26" i="3" s="1"/>
  <c r="D8" i="3"/>
  <c r="D28" i="3"/>
  <c r="E28" i="3" s="1"/>
  <c r="D96" i="3"/>
  <c r="E96" i="3" s="1"/>
  <c r="D30" i="3"/>
  <c r="E30" i="3" s="1"/>
  <c r="D98" i="3"/>
  <c r="D17" i="3"/>
  <c r="E17" i="3" s="1"/>
  <c r="D79" i="3"/>
  <c r="E79" i="3" s="1"/>
  <c r="D12" i="3"/>
  <c r="E12" i="3" s="1"/>
  <c r="D61" i="3"/>
  <c r="D95" i="3"/>
  <c r="E95" i="3" s="1"/>
  <c r="D10" i="3"/>
  <c r="E10" i="3" s="1"/>
  <c r="D57" i="3"/>
  <c r="E57" i="3" s="1"/>
  <c r="D9" i="3"/>
  <c r="D11" i="3"/>
  <c r="E11" i="3" s="1"/>
  <c r="D25" i="3"/>
  <c r="E25" i="3" s="1"/>
  <c r="D20" i="3"/>
  <c r="E20" i="3" s="1"/>
  <c r="D37" i="3"/>
  <c r="D62" i="3"/>
  <c r="E62" i="3" s="1"/>
  <c r="D6" i="3"/>
  <c r="D37" i="2"/>
  <c r="E37" i="2" s="1"/>
  <c r="D48" i="2"/>
  <c r="E48" i="2" s="1"/>
  <c r="D30" i="2"/>
  <c r="E30" i="2" s="1"/>
  <c r="D77" i="2"/>
  <c r="D63" i="2"/>
  <c r="D43" i="2"/>
  <c r="E43" i="2" s="1"/>
  <c r="D7" i="2"/>
  <c r="E45" i="2" s="1"/>
  <c r="D45" i="2"/>
  <c r="D21" i="2"/>
  <c r="D19" i="2"/>
  <c r="E19" i="2" s="1"/>
  <c r="D82" i="2"/>
  <c r="E82" i="2" s="1"/>
  <c r="D87" i="2"/>
  <c r="D98" i="2"/>
  <c r="D64" i="2"/>
  <c r="E64" i="2" s="1"/>
  <c r="D14" i="2"/>
  <c r="E14" i="2" s="1"/>
  <c r="D16" i="2"/>
  <c r="D12" i="2"/>
  <c r="D90" i="2"/>
  <c r="E90" i="2" s="1"/>
  <c r="D71" i="2"/>
  <c r="E71" i="2" s="1"/>
  <c r="D56" i="2"/>
  <c r="D20" i="2"/>
  <c r="D85" i="2"/>
  <c r="E85" i="2" s="1"/>
  <c r="D15" i="2"/>
  <c r="E15" i="2" s="1"/>
  <c r="D28" i="2"/>
  <c r="D72" i="2"/>
  <c r="D97" i="2"/>
  <c r="E97" i="2" s="1"/>
  <c r="D55" i="2"/>
  <c r="E55" i="2" s="1"/>
  <c r="D27" i="2"/>
  <c r="D40" i="2"/>
  <c r="D53" i="2"/>
  <c r="E53" i="2" s="1"/>
  <c r="D79" i="2"/>
  <c r="E79" i="2" s="1"/>
  <c r="D61" i="2"/>
  <c r="D44" i="2"/>
  <c r="D51" i="2"/>
  <c r="E51" i="2" s="1"/>
  <c r="D31" i="2"/>
  <c r="E31" i="2" s="1"/>
  <c r="D39" i="2"/>
  <c r="D94" i="2"/>
  <c r="D33" i="2"/>
  <c r="E33" i="2" s="1"/>
  <c r="D59" i="2"/>
  <c r="E59" i="2" s="1"/>
  <c r="D18" i="2"/>
  <c r="D70" i="2"/>
  <c r="D65" i="2"/>
  <c r="E65" i="2" s="1"/>
  <c r="D80" i="2"/>
  <c r="E80" i="2" s="1"/>
  <c r="D86" i="2"/>
  <c r="D11" i="2"/>
  <c r="D25" i="2"/>
  <c r="E25" i="2" s="1"/>
  <c r="D88" i="2"/>
  <c r="E88" i="2" s="1"/>
  <c r="D41" i="2"/>
  <c r="D75" i="2"/>
  <c r="D89" i="2"/>
  <c r="E89" i="2" s="1"/>
  <c r="D26" i="2"/>
  <c r="E26" i="2" s="1"/>
  <c r="D49" i="2"/>
  <c r="D29" i="2"/>
  <c r="D47" i="2"/>
  <c r="E47" i="2" s="1"/>
  <c r="D9" i="2"/>
  <c r="E9" i="2" s="1"/>
  <c r="D8" i="2"/>
  <c r="D78" i="2"/>
  <c r="D73" i="2"/>
  <c r="E73" i="2" s="1"/>
  <c r="D74" i="2"/>
  <c r="E74" i="2" s="1"/>
  <c r="D23" i="2"/>
  <c r="D83" i="2"/>
  <c r="D54" i="2"/>
  <c r="E54" i="2" s="1"/>
  <c r="D68" i="2"/>
  <c r="E68" i="2" s="1"/>
  <c r="D50" i="2"/>
  <c r="D46" i="2"/>
  <c r="D69" i="2"/>
  <c r="E69" i="2" s="1"/>
  <c r="D67" i="2"/>
  <c r="E67" i="2" s="1"/>
  <c r="D38" i="2"/>
  <c r="D35" i="2"/>
  <c r="D91" i="2"/>
  <c r="E91" i="2" s="1"/>
  <c r="D17" i="2"/>
  <c r="E17" i="2" s="1"/>
  <c r="D92" i="2"/>
  <c r="D13" i="2"/>
  <c r="D57" i="2"/>
  <c r="E57" i="2" s="1"/>
  <c r="D42" i="2"/>
  <c r="E42" i="2" s="1"/>
  <c r="D58" i="2"/>
  <c r="D96" i="2"/>
  <c r="D95" i="2"/>
  <c r="E95" i="2" s="1"/>
  <c r="D10" i="2"/>
  <c r="E10" i="2" s="1"/>
  <c r="D81" i="2"/>
  <c r="D34" i="2"/>
  <c r="D84" i="2"/>
  <c r="E84" i="2" s="1"/>
  <c r="D66" i="2"/>
  <c r="E66" i="2" s="1"/>
  <c r="D99" i="2"/>
  <c r="D24" i="2"/>
  <c r="D22" i="2"/>
  <c r="E22" i="2" s="1"/>
  <c r="D52" i="2"/>
  <c r="E52" i="2" s="1"/>
  <c r="D36" i="2"/>
  <c r="D93" i="2"/>
  <c r="D60" i="2"/>
  <c r="E60" i="2" s="1"/>
  <c r="D76" i="2"/>
  <c r="E76" i="2" s="1"/>
  <c r="D62" i="2"/>
  <c r="D32" i="2"/>
  <c r="D6" i="2"/>
  <c r="D103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1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" i="1"/>
  <c r="F12" i="3" l="1"/>
  <c r="F11" i="3"/>
  <c r="F57" i="3"/>
  <c r="F51" i="3"/>
  <c r="F36" i="3"/>
  <c r="F29" i="3"/>
  <c r="F49" i="3"/>
  <c r="F78" i="3"/>
  <c r="F26" i="3"/>
  <c r="F23" i="3"/>
  <c r="F68" i="3"/>
  <c r="F55" i="3"/>
  <c r="F31" i="3"/>
  <c r="F86" i="3"/>
  <c r="F87" i="3"/>
  <c r="F37" i="3"/>
  <c r="F95" i="3"/>
  <c r="F28" i="3"/>
  <c r="F48" i="3"/>
  <c r="F59" i="3"/>
  <c r="F75" i="3"/>
  <c r="F58" i="3"/>
  <c r="F91" i="3"/>
  <c r="F45" i="3"/>
  <c r="F7" i="3"/>
  <c r="F77" i="3"/>
  <c r="F30" i="3"/>
  <c r="F52" i="3"/>
  <c r="F94" i="3"/>
  <c r="F33" i="3"/>
  <c r="F66" i="3"/>
  <c r="F41" i="3"/>
  <c r="F43" i="3"/>
  <c r="F20" i="3"/>
  <c r="F61" i="3"/>
  <c r="F81" i="3"/>
  <c r="F22" i="3"/>
  <c r="F70" i="3"/>
  <c r="F14" i="3"/>
  <c r="F63" i="3"/>
  <c r="F67" i="3"/>
  <c r="F13" i="3"/>
  <c r="F16" i="3"/>
  <c r="F35" i="3"/>
  <c r="F32" i="3"/>
  <c r="F10" i="3"/>
  <c r="F96" i="3"/>
  <c r="F44" i="3"/>
  <c r="F40" i="3"/>
  <c r="F89" i="3"/>
  <c r="F56" i="3"/>
  <c r="F46" i="3"/>
  <c r="F83" i="3"/>
  <c r="F99" i="3"/>
  <c r="F71" i="3"/>
  <c r="F53" i="3"/>
  <c r="F17" i="3"/>
  <c r="F8" i="3"/>
  <c r="F24" i="3"/>
  <c r="F39" i="3"/>
  <c r="F76" i="3"/>
  <c r="F97" i="3"/>
  <c r="F27" i="3"/>
  <c r="F74" i="3"/>
  <c r="F84" i="3"/>
  <c r="F73" i="3"/>
  <c r="F9" i="3"/>
  <c r="F98" i="3"/>
  <c r="F80" i="3"/>
  <c r="F85" i="3"/>
  <c r="F72" i="3"/>
  <c r="F21" i="3"/>
  <c r="F38" i="3"/>
  <c r="F42" i="3"/>
  <c r="F19" i="3"/>
  <c r="F82" i="3"/>
  <c r="F90" i="3"/>
  <c r="F60" i="3"/>
  <c r="F25" i="3"/>
  <c r="F79" i="3"/>
  <c r="F64" i="3"/>
  <c r="F15" i="3"/>
  <c r="F69" i="3"/>
  <c r="F88" i="3"/>
  <c r="F54" i="3"/>
  <c r="F65" i="3"/>
  <c r="F34" i="3"/>
  <c r="F18" i="3"/>
  <c r="F47" i="3"/>
  <c r="F93" i="3"/>
  <c r="F92" i="3"/>
  <c r="F50" i="3"/>
  <c r="F62" i="3"/>
  <c r="E63" i="2"/>
  <c r="E87" i="2"/>
  <c r="E77" i="2"/>
  <c r="E7" i="2"/>
  <c r="E32" i="2"/>
  <c r="E93" i="2"/>
  <c r="E24" i="2"/>
  <c r="E34" i="2"/>
  <c r="E96" i="2"/>
  <c r="E13" i="2"/>
  <c r="E35" i="2"/>
  <c r="E46" i="2"/>
  <c r="E83" i="2"/>
  <c r="E78" i="2"/>
  <c r="E29" i="2"/>
  <c r="E75" i="2"/>
  <c r="E11" i="2"/>
  <c r="E70" i="2"/>
  <c r="E94" i="2"/>
  <c r="E44" i="2"/>
  <c r="E40" i="2"/>
  <c r="E72" i="2"/>
  <c r="E20" i="2"/>
  <c r="E12" i="2"/>
  <c r="E98" i="2"/>
  <c r="E21" i="2"/>
  <c r="E62" i="2"/>
  <c r="E36" i="2"/>
  <c r="E99" i="2"/>
  <c r="E81" i="2"/>
  <c r="E58" i="2"/>
  <c r="E92" i="2"/>
  <c r="E38" i="2"/>
  <c r="E50" i="2"/>
  <c r="E23" i="2"/>
  <c r="E8" i="2"/>
  <c r="E49" i="2"/>
  <c r="E41" i="2"/>
  <c r="E86" i="2"/>
  <c r="E18" i="2"/>
  <c r="E39" i="2"/>
  <c r="E61" i="2"/>
  <c r="E27" i="2"/>
  <c r="E28" i="2"/>
  <c r="E56" i="2"/>
  <c r="E16" i="2"/>
</calcChain>
</file>

<file path=xl/sharedStrings.xml><?xml version="1.0" encoding="utf-8"?>
<sst xmlns="http://schemas.openxmlformats.org/spreadsheetml/2006/main" count="438" uniqueCount="336">
  <si>
    <t>GEO_ID</t>
  </si>
  <si>
    <t>NAME</t>
  </si>
  <si>
    <t>B08007_001E</t>
  </si>
  <si>
    <t>B08007_002E</t>
  </si>
  <si>
    <t>B08007_003E</t>
  </si>
  <si>
    <t>B08007_004E</t>
  </si>
  <si>
    <t>B08007_005E</t>
  </si>
  <si>
    <t>B08007_006E</t>
  </si>
  <si>
    <t>B08007_007E</t>
  </si>
  <si>
    <t>B08007_008E</t>
  </si>
  <si>
    <t>B08007_009E</t>
  </si>
  <si>
    <t>B08007_010E</t>
  </si>
  <si>
    <t>B08007_011E</t>
  </si>
  <si>
    <t>B08007_012E</t>
  </si>
  <si>
    <t>B08007_013E</t>
  </si>
  <si>
    <t>B08007_014E</t>
  </si>
  <si>
    <t>B08007_015E</t>
  </si>
  <si>
    <t>id</t>
  </si>
  <si>
    <t>Geographic Area Name</t>
  </si>
  <si>
    <t>0500000US31001</t>
  </si>
  <si>
    <t>Adams County, Nebraska</t>
  </si>
  <si>
    <t>0500000US31003</t>
  </si>
  <si>
    <t>Antelope County, Nebraska</t>
  </si>
  <si>
    <t>0500000US31005</t>
  </si>
  <si>
    <t>Arthur County, Nebraska</t>
  </si>
  <si>
    <t>0500000US31007</t>
  </si>
  <si>
    <t>Banner County, Nebraska</t>
  </si>
  <si>
    <t>0500000US31009</t>
  </si>
  <si>
    <t>Blaine County, Nebraska</t>
  </si>
  <si>
    <t>0500000US31011</t>
  </si>
  <si>
    <t>Boone County, Nebraska</t>
  </si>
  <si>
    <t>0500000US31013</t>
  </si>
  <si>
    <t>Box Butte County, Nebraska</t>
  </si>
  <si>
    <t>0500000US31015</t>
  </si>
  <si>
    <t>Boyd County, Nebraska</t>
  </si>
  <si>
    <t>0500000US31017</t>
  </si>
  <si>
    <t>Brown County, Nebraska</t>
  </si>
  <si>
    <t>0500000US31019</t>
  </si>
  <si>
    <t>Buffalo County, Nebraska</t>
  </si>
  <si>
    <t>0500000US31021</t>
  </si>
  <si>
    <t>Burt County, Nebraska</t>
  </si>
  <si>
    <t>0500000US31023</t>
  </si>
  <si>
    <t>Butler County, Nebraska</t>
  </si>
  <si>
    <t>0500000US31025</t>
  </si>
  <si>
    <t>Cass County, Nebraska</t>
  </si>
  <si>
    <t>0500000US31027</t>
  </si>
  <si>
    <t>Cedar County, Nebraska</t>
  </si>
  <si>
    <t>0500000US31029</t>
  </si>
  <si>
    <t>Chase County, Nebraska</t>
  </si>
  <si>
    <t>0500000US31031</t>
  </si>
  <si>
    <t>Cherry County, Nebraska</t>
  </si>
  <si>
    <t>0500000US31033</t>
  </si>
  <si>
    <t>Cheyenne County, Nebraska</t>
  </si>
  <si>
    <t>0500000US31035</t>
  </si>
  <si>
    <t>Clay County, Nebraska</t>
  </si>
  <si>
    <t>0500000US31037</t>
  </si>
  <si>
    <t>Colfax County, Nebraska</t>
  </si>
  <si>
    <t>0500000US31039</t>
  </si>
  <si>
    <t>Cuming County, Nebraska</t>
  </si>
  <si>
    <t>0500000US31041</t>
  </si>
  <si>
    <t>Custer County, Nebraska</t>
  </si>
  <si>
    <t>0500000US31043</t>
  </si>
  <si>
    <t>Dakota County, Nebraska</t>
  </si>
  <si>
    <t>0500000US31045</t>
  </si>
  <si>
    <t>Dawes County, Nebraska</t>
  </si>
  <si>
    <t>0500000US31047</t>
  </si>
  <si>
    <t>Dawson County, Nebraska</t>
  </si>
  <si>
    <t>0500000US31049</t>
  </si>
  <si>
    <t>Deuel County, Nebraska</t>
  </si>
  <si>
    <t>0500000US31051</t>
  </si>
  <si>
    <t>Dixon County, Nebraska</t>
  </si>
  <si>
    <t>0500000US31053</t>
  </si>
  <si>
    <t>Dodge County, Nebraska</t>
  </si>
  <si>
    <t>0500000US31055</t>
  </si>
  <si>
    <t>Douglas County, Nebraska</t>
  </si>
  <si>
    <t>0500000US31057</t>
  </si>
  <si>
    <t>Dundy County, Nebraska</t>
  </si>
  <si>
    <t>0500000US31059</t>
  </si>
  <si>
    <t>Fillmore County, Nebraska</t>
  </si>
  <si>
    <t>0500000US31061</t>
  </si>
  <si>
    <t>Franklin County, Nebraska</t>
  </si>
  <si>
    <t>0500000US31063</t>
  </si>
  <si>
    <t>Frontier County, Nebraska</t>
  </si>
  <si>
    <t>0500000US31065</t>
  </si>
  <si>
    <t>Furnas County, Nebraska</t>
  </si>
  <si>
    <t>0500000US31067</t>
  </si>
  <si>
    <t>Gage County, Nebraska</t>
  </si>
  <si>
    <t>0500000US31069</t>
  </si>
  <si>
    <t>Garden County, Nebraska</t>
  </si>
  <si>
    <t>0500000US31071</t>
  </si>
  <si>
    <t>Garfield County, Nebraska</t>
  </si>
  <si>
    <t>0500000US31073</t>
  </si>
  <si>
    <t>Gosper County, Nebraska</t>
  </si>
  <si>
    <t>0500000US31075</t>
  </si>
  <si>
    <t>Grant County, Nebraska</t>
  </si>
  <si>
    <t>0500000US31077</t>
  </si>
  <si>
    <t>Greeley County, Nebraska</t>
  </si>
  <si>
    <t>0500000US31079</t>
  </si>
  <si>
    <t>Hall County, Nebraska</t>
  </si>
  <si>
    <t>0500000US31081</t>
  </si>
  <si>
    <t>Hamilton County, Nebraska</t>
  </si>
  <si>
    <t>0500000US31083</t>
  </si>
  <si>
    <t>Harlan County, Nebraska</t>
  </si>
  <si>
    <t>0500000US31085</t>
  </si>
  <si>
    <t>Hayes County, Nebraska</t>
  </si>
  <si>
    <t>0500000US31087</t>
  </si>
  <si>
    <t>Hitchcock County, Nebraska</t>
  </si>
  <si>
    <t>0500000US31089</t>
  </si>
  <si>
    <t>Holt County, Nebraska</t>
  </si>
  <si>
    <t>0500000US31091</t>
  </si>
  <si>
    <t>Hooker County, Nebraska</t>
  </si>
  <si>
    <t>0500000US31093</t>
  </si>
  <si>
    <t>Howard County, Nebraska</t>
  </si>
  <si>
    <t>0500000US31095</t>
  </si>
  <si>
    <t>Jefferson County, Nebraska</t>
  </si>
  <si>
    <t>0500000US31097</t>
  </si>
  <si>
    <t>Johnson County, Nebraska</t>
  </si>
  <si>
    <t>0500000US31099</t>
  </si>
  <si>
    <t>Kearney County, Nebraska</t>
  </si>
  <si>
    <t>0500000US31101</t>
  </si>
  <si>
    <t>Keith County, Nebraska</t>
  </si>
  <si>
    <t>0500000US31103</t>
  </si>
  <si>
    <t>Keya Paha County, Nebraska</t>
  </si>
  <si>
    <t>0500000US31105</t>
  </si>
  <si>
    <t>Kimball County, Nebraska</t>
  </si>
  <si>
    <t>0500000US31107</t>
  </si>
  <si>
    <t>Knox County, Nebraska</t>
  </si>
  <si>
    <t>0500000US31109</t>
  </si>
  <si>
    <t>Lancaster County, Nebraska</t>
  </si>
  <si>
    <t>0500000US31111</t>
  </si>
  <si>
    <t>Lincoln County, Nebraska</t>
  </si>
  <si>
    <t>0500000US31113</t>
  </si>
  <si>
    <t>Logan County, Nebraska</t>
  </si>
  <si>
    <t>0500000US31115</t>
  </si>
  <si>
    <t>Loup County, Nebraska</t>
  </si>
  <si>
    <t>0500000US31117</t>
  </si>
  <si>
    <t>McPherson County, Nebraska</t>
  </si>
  <si>
    <t>0500000US31119</t>
  </si>
  <si>
    <t>Madison County, Nebraska</t>
  </si>
  <si>
    <t>0500000US31121</t>
  </si>
  <si>
    <t>Merrick County, Nebraska</t>
  </si>
  <si>
    <t>0500000US31123</t>
  </si>
  <si>
    <t>Morrill County, Nebraska</t>
  </si>
  <si>
    <t>0500000US31125</t>
  </si>
  <si>
    <t>Nance County, Nebraska</t>
  </si>
  <si>
    <t>0500000US31127</t>
  </si>
  <si>
    <t>Nemaha County, Nebraska</t>
  </si>
  <si>
    <t>0500000US31129</t>
  </si>
  <si>
    <t>Nuckolls County, Nebraska</t>
  </si>
  <si>
    <t>0500000US31131</t>
  </si>
  <si>
    <t>Otoe County, Nebraska</t>
  </si>
  <si>
    <t>0500000US31133</t>
  </si>
  <si>
    <t>Pawnee County, Nebraska</t>
  </si>
  <si>
    <t>0500000US31135</t>
  </si>
  <si>
    <t>Perkins County, Nebraska</t>
  </si>
  <si>
    <t>0500000US31137</t>
  </si>
  <si>
    <t>Phelps County, Nebraska</t>
  </si>
  <si>
    <t>0500000US31139</t>
  </si>
  <si>
    <t>Pierce County, Nebraska</t>
  </si>
  <si>
    <t>0500000US31141</t>
  </si>
  <si>
    <t>Platte County, Nebraska</t>
  </si>
  <si>
    <t>0500000US31143</t>
  </si>
  <si>
    <t>Polk County, Nebraska</t>
  </si>
  <si>
    <t>0500000US31145</t>
  </si>
  <si>
    <t>Red Willow County, Nebraska</t>
  </si>
  <si>
    <t>0500000US31147</t>
  </si>
  <si>
    <t>Richardson County, Nebraska</t>
  </si>
  <si>
    <t>0500000US31149</t>
  </si>
  <si>
    <t>Rock County, Nebraska</t>
  </si>
  <si>
    <t>0500000US31151</t>
  </si>
  <si>
    <t>Saline County, Nebraska</t>
  </si>
  <si>
    <t>0500000US31153</t>
  </si>
  <si>
    <t>Sarpy County, Nebraska</t>
  </si>
  <si>
    <t>0500000US31155</t>
  </si>
  <si>
    <t>Saunders County, Nebraska</t>
  </si>
  <si>
    <t>0500000US31157</t>
  </si>
  <si>
    <t>Scotts Bluff County, Nebraska</t>
  </si>
  <si>
    <t>0500000US31159</t>
  </si>
  <si>
    <t>Seward County, Nebraska</t>
  </si>
  <si>
    <t>0500000US31161</t>
  </si>
  <si>
    <t>Sheridan County, Nebraska</t>
  </si>
  <si>
    <t>0500000US31163</t>
  </si>
  <si>
    <t>Sherman County, Nebraska</t>
  </si>
  <si>
    <t>0500000US31165</t>
  </si>
  <si>
    <t>Sioux County, Nebraska</t>
  </si>
  <si>
    <t>0500000US31167</t>
  </si>
  <si>
    <t>Stanton County, Nebraska</t>
  </si>
  <si>
    <t>0500000US31169</t>
  </si>
  <si>
    <t>Thayer County, Nebraska</t>
  </si>
  <si>
    <t>0500000US31171</t>
  </si>
  <si>
    <t>Thomas County, Nebraska</t>
  </si>
  <si>
    <t>0500000US31173</t>
  </si>
  <si>
    <t>Thurston County, Nebraska</t>
  </si>
  <si>
    <t>0500000US31175</t>
  </si>
  <si>
    <t>Valley County, Nebraska</t>
  </si>
  <si>
    <t>0500000US31177</t>
  </si>
  <si>
    <t>Washington County, Nebraska</t>
  </si>
  <si>
    <t>0500000US31179</t>
  </si>
  <si>
    <t>Wayne County, Nebraska</t>
  </si>
  <si>
    <t>0500000US31181</t>
  </si>
  <si>
    <t>Webster County, Nebraska</t>
  </si>
  <si>
    <t>0500000US31183</t>
  </si>
  <si>
    <t>Wheeler County, Nebraska</t>
  </si>
  <si>
    <t>0500000US31185</t>
  </si>
  <si>
    <t>York County, Nebraska</t>
  </si>
  <si>
    <t>0400000US31</t>
  </si>
  <si>
    <t>Nebraska</t>
  </si>
  <si>
    <t>SEX OF WORKERS BY PLACE OF WORK--STATE AND COUNTY LEVEL</t>
  </si>
  <si>
    <t xml:space="preserve">Survey/Program: American Community Survey </t>
  </si>
  <si>
    <t>Universe: Workers 16 years and over</t>
  </si>
  <si>
    <t>TableID: B08007</t>
  </si>
  <si>
    <t>2019: ACS 5-Year Estimates Detailed Tables</t>
  </si>
  <si>
    <t>Downloaded for Nebraska and Its Counties</t>
  </si>
  <si>
    <t>Estimate Total:</t>
  </si>
  <si>
    <t>Estimate Total: Worked in state of residence:</t>
  </si>
  <si>
    <t>Estimate Total: Worked in state of residence: Worked in county of residence</t>
  </si>
  <si>
    <t>Estimate Total: Worked in state of residence: Worked outside county of residence</t>
  </si>
  <si>
    <t>Estimate Total: Worked outside state of residence</t>
  </si>
  <si>
    <t>Estimate Total: Male:</t>
  </si>
  <si>
    <t>Estimate Total: Male: Worked in state of residence:</t>
  </si>
  <si>
    <t>Estimate Total: Male: Worked in state of residence: Worked in county of residence</t>
  </si>
  <si>
    <t>Estimate Total: Male: Worked in state of residence: Worked outside county of residence</t>
  </si>
  <si>
    <t>Estimate Total: Male: Worked outside state of residence</t>
  </si>
  <si>
    <t>Estimate Total: Female:</t>
  </si>
  <si>
    <t>Estimate Total: Female: Worked in state of residence:</t>
  </si>
  <si>
    <t>Estimate Total: Female: Worked in state of residence: Worked in county of residence</t>
  </si>
  <si>
    <t>Estimate Total: Female: Worked in state of residence: Worked outside county of residence</t>
  </si>
  <si>
    <t>Estimate Total: Female: Worked outside state of residence</t>
  </si>
  <si>
    <t>Rank</t>
  </si>
  <si>
    <t>n/a</t>
  </si>
  <si>
    <t>Among residents of a county that work, what portion work in their same county of residence</t>
  </si>
  <si>
    <t>Nebraska County Ranking for the Portion of Residents who Work that Work in the Same County</t>
  </si>
  <si>
    <t>Source: Table B08007, 2015-2019 American Community Survey, U.S. Census Bureau</t>
  </si>
  <si>
    <t>Prepared by: David Drozd, UNO Center for Public Affairs Research on 1-5-2021</t>
  </si>
  <si>
    <t xml:space="preserve">Adams County </t>
  </si>
  <si>
    <t xml:space="preserve">Antelope County </t>
  </si>
  <si>
    <t xml:space="preserve">Arthur County </t>
  </si>
  <si>
    <t xml:space="preserve">Banner County </t>
  </si>
  <si>
    <t xml:space="preserve">Blaine County </t>
  </si>
  <si>
    <t xml:space="preserve">Boone County </t>
  </si>
  <si>
    <t xml:space="preserve">Box Butte County </t>
  </si>
  <si>
    <t xml:space="preserve">Boyd County </t>
  </si>
  <si>
    <t xml:space="preserve">Brown County </t>
  </si>
  <si>
    <t xml:space="preserve">Buffalo County </t>
  </si>
  <si>
    <t xml:space="preserve">Burt County </t>
  </si>
  <si>
    <t xml:space="preserve">Butler County </t>
  </si>
  <si>
    <t xml:space="preserve">Cass County </t>
  </si>
  <si>
    <t xml:space="preserve">Cedar County </t>
  </si>
  <si>
    <t xml:space="preserve">Chase County </t>
  </si>
  <si>
    <t xml:space="preserve">Cherry County </t>
  </si>
  <si>
    <t xml:space="preserve">Cheyenne County </t>
  </si>
  <si>
    <t xml:space="preserve">Clay County </t>
  </si>
  <si>
    <t xml:space="preserve">Colfax County </t>
  </si>
  <si>
    <t xml:space="preserve">Cuming County </t>
  </si>
  <si>
    <t xml:space="preserve">Custer County </t>
  </si>
  <si>
    <t xml:space="preserve">Dakota County </t>
  </si>
  <si>
    <t xml:space="preserve">Dawes County </t>
  </si>
  <si>
    <t xml:space="preserve">Dawson County </t>
  </si>
  <si>
    <t xml:space="preserve">Deuel County </t>
  </si>
  <si>
    <t xml:space="preserve">Dixon County </t>
  </si>
  <si>
    <t xml:space="preserve">Dodge County </t>
  </si>
  <si>
    <t xml:space="preserve">Douglas County </t>
  </si>
  <si>
    <t xml:space="preserve">Dundy County </t>
  </si>
  <si>
    <t xml:space="preserve">Fillmore County </t>
  </si>
  <si>
    <t xml:space="preserve">Franklin County </t>
  </si>
  <si>
    <t xml:space="preserve">Frontier County </t>
  </si>
  <si>
    <t xml:space="preserve">Furnas County </t>
  </si>
  <si>
    <t xml:space="preserve">Gage County </t>
  </si>
  <si>
    <t xml:space="preserve">Garden County </t>
  </si>
  <si>
    <t xml:space="preserve">Garfield County </t>
  </si>
  <si>
    <t xml:space="preserve">Gosper County </t>
  </si>
  <si>
    <t xml:space="preserve">Grant County </t>
  </si>
  <si>
    <t xml:space="preserve">Greeley County </t>
  </si>
  <si>
    <t xml:space="preserve">Hall County </t>
  </si>
  <si>
    <t xml:space="preserve">Hamilton County </t>
  </si>
  <si>
    <t xml:space="preserve">Harlan County </t>
  </si>
  <si>
    <t xml:space="preserve">Hayes County </t>
  </si>
  <si>
    <t xml:space="preserve">Hitchcock County </t>
  </si>
  <si>
    <t xml:space="preserve">Holt County </t>
  </si>
  <si>
    <t xml:space="preserve">Hooker County </t>
  </si>
  <si>
    <t xml:space="preserve">Howard County </t>
  </si>
  <si>
    <t xml:space="preserve">Jefferson County </t>
  </si>
  <si>
    <t xml:space="preserve">Johnson County </t>
  </si>
  <si>
    <t xml:space="preserve">Kearney County </t>
  </si>
  <si>
    <t xml:space="preserve">Keith County </t>
  </si>
  <si>
    <t xml:space="preserve">Keya Paha County </t>
  </si>
  <si>
    <t xml:space="preserve">Kimball County </t>
  </si>
  <si>
    <t xml:space="preserve">Knox County </t>
  </si>
  <si>
    <t xml:space="preserve">Lancaster County </t>
  </si>
  <si>
    <t xml:space="preserve">Lincoln County </t>
  </si>
  <si>
    <t xml:space="preserve">Logan County </t>
  </si>
  <si>
    <t xml:space="preserve">Loup County </t>
  </si>
  <si>
    <t xml:space="preserve">McPherson County </t>
  </si>
  <si>
    <t xml:space="preserve">Madison County </t>
  </si>
  <si>
    <t xml:space="preserve">Merrick County </t>
  </si>
  <si>
    <t xml:space="preserve">Morrill County </t>
  </si>
  <si>
    <t xml:space="preserve">Nance County </t>
  </si>
  <si>
    <t xml:space="preserve">Nemaha County </t>
  </si>
  <si>
    <t xml:space="preserve">Nuckolls County </t>
  </si>
  <si>
    <t xml:space="preserve">Otoe County </t>
  </si>
  <si>
    <t xml:space="preserve">Pawnee County </t>
  </si>
  <si>
    <t xml:space="preserve">Perkins County </t>
  </si>
  <si>
    <t xml:space="preserve">Phelps County </t>
  </si>
  <si>
    <t xml:space="preserve">Pierce County </t>
  </si>
  <si>
    <t xml:space="preserve">Platte County </t>
  </si>
  <si>
    <t xml:space="preserve">Polk County </t>
  </si>
  <si>
    <t xml:space="preserve">Red Willow County </t>
  </si>
  <si>
    <t xml:space="preserve">Richardson County </t>
  </si>
  <si>
    <t xml:space="preserve">Rock County </t>
  </si>
  <si>
    <t xml:space="preserve">Saline County </t>
  </si>
  <si>
    <t xml:space="preserve">Sarpy County </t>
  </si>
  <si>
    <t xml:space="preserve">Saunders County </t>
  </si>
  <si>
    <t xml:space="preserve">Scotts Bluff County </t>
  </si>
  <si>
    <t xml:space="preserve">Seward County </t>
  </si>
  <si>
    <t xml:space="preserve">Sheridan County </t>
  </si>
  <si>
    <t xml:space="preserve">Sherman County </t>
  </si>
  <si>
    <t xml:space="preserve">Sioux County </t>
  </si>
  <si>
    <t xml:space="preserve">Stanton County </t>
  </si>
  <si>
    <t xml:space="preserve">Thayer County </t>
  </si>
  <si>
    <t xml:space="preserve">Thomas County </t>
  </si>
  <si>
    <t xml:space="preserve">Thurston County </t>
  </si>
  <si>
    <t xml:space="preserve">Valley County </t>
  </si>
  <si>
    <t xml:space="preserve">Washington County </t>
  </si>
  <si>
    <t xml:space="preserve">Wayne County </t>
  </si>
  <si>
    <t xml:space="preserve">Webster County </t>
  </si>
  <si>
    <t xml:space="preserve">Wheeler County </t>
  </si>
  <si>
    <t xml:space="preserve">York County </t>
  </si>
  <si>
    <t>County residents that work in the same county</t>
  </si>
  <si>
    <t xml:space="preserve">County residents that work </t>
  </si>
  <si>
    <t>Portion of residential workers that work in the same county</t>
  </si>
  <si>
    <t>Source: Tables B08604 and B08007, 2015-2019 American Community Survey, U.S. Census Bureau</t>
  </si>
  <si>
    <t>Nebraska County Ranking for the Portion of County Workers who Live Outside that County</t>
  </si>
  <si>
    <t>Number who work in this county</t>
  </si>
  <si>
    <t>County residents that work in their county of residence</t>
  </si>
  <si>
    <t>Number of workers who live outside county workplace</t>
  </si>
  <si>
    <t>Portion of county workers that live outside the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</si>
</sst>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D7192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0" xfId="0" applyBorder="1" applyAlignment="1">
      <alignment wrapText="1"/>
    </xf>
    <xf numFmtId="3" fontId="0" fillId="0" borderId="0" xfId="0" applyNumberFormat="1"/>
    <xf numFmtId="3" fontId="0" fillId="0" borderId="10" xfId="0" applyNumberFormat="1" applyBorder="1" applyAlignment="1">
      <alignment horizontal="right" wrapText="1"/>
    </xf>
    <xf numFmtId="0" fontId="16" fillId="0" borderId="0" xfId="0" applyFont="1"/>
    <xf numFmtId="3" fontId="0" fillId="33" borderId="10" xfId="0" applyNumberFormat="1" applyFill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168" fontId="0" fillId="0" borderId="0" xfId="0" applyNumberFormat="1"/>
    <xf numFmtId="168" fontId="16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/>
    <xf numFmtId="0" fontId="0" fillId="0" borderId="10" xfId="0" applyBorder="1" applyAlignment="1">
      <alignment horizontal="right"/>
    </xf>
    <xf numFmtId="0" fontId="18" fillId="0" borderId="0" xfId="0" applyFont="1"/>
    <xf numFmtId="3" fontId="18" fillId="0" borderId="0" xfId="0" applyNumberFormat="1" applyFont="1"/>
    <xf numFmtId="168" fontId="18" fillId="0" borderId="0" xfId="0" applyNumberFormat="1" applyFont="1"/>
    <xf numFmtId="0" fontId="18" fillId="0" borderId="0" xfId="0" applyFont="1" applyAlignment="1">
      <alignment horizontal="right"/>
    </xf>
    <xf numFmtId="3" fontId="19" fillId="0" borderId="0" xfId="0" applyNumberFormat="1" applyFont="1"/>
    <xf numFmtId="168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xSplit="5" ySplit="10" topLeftCell="F33" activePane="bottomRight" state="frozen"/>
      <selection pane="topRight" activeCell="F1" sqref="F1"/>
      <selection pane="bottomLeft" activeCell="A11" sqref="A11"/>
      <selection pane="bottomRight" activeCell="H36" sqref="H36"/>
    </sheetView>
  </sheetViews>
  <sheetFormatPr defaultRowHeight="13.8" x14ac:dyDescent="0.25"/>
  <cols>
    <col min="2" max="2" width="17.8984375" customWidth="1"/>
    <col min="3" max="3" width="10.69921875" customWidth="1"/>
    <col min="6" max="6" width="8.796875" style="4"/>
    <col min="7" max="20" width="9.796875" style="4" customWidth="1"/>
  </cols>
  <sheetData>
    <row r="1" spans="1:20" x14ac:dyDescent="0.25">
      <c r="A1" s="6" t="s">
        <v>207</v>
      </c>
    </row>
    <row r="2" spans="1:20" x14ac:dyDescent="0.25">
      <c r="A2" t="s">
        <v>208</v>
      </c>
    </row>
    <row r="3" spans="1:20" x14ac:dyDescent="0.25">
      <c r="A3" t="s">
        <v>209</v>
      </c>
    </row>
    <row r="4" spans="1:20" x14ac:dyDescent="0.25">
      <c r="A4" t="s">
        <v>210</v>
      </c>
    </row>
    <row r="5" spans="1:20" x14ac:dyDescent="0.25">
      <c r="A5" t="s">
        <v>211</v>
      </c>
    </row>
    <row r="6" spans="1:20" x14ac:dyDescent="0.25">
      <c r="A6" t="s">
        <v>212</v>
      </c>
    </row>
    <row r="8" spans="1:20" x14ac:dyDescent="0.25">
      <c r="A8" t="s">
        <v>0</v>
      </c>
      <c r="B8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12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s="1" customFormat="1" ht="138" x14ac:dyDescent="0.25">
      <c r="A9" s="3" t="s">
        <v>17</v>
      </c>
      <c r="B9" s="3" t="s">
        <v>18</v>
      </c>
      <c r="C9" s="2" t="s">
        <v>230</v>
      </c>
      <c r="D9" s="2" t="s">
        <v>228</v>
      </c>
      <c r="E9" s="3"/>
      <c r="F9" s="8" t="s">
        <v>213</v>
      </c>
      <c r="G9" s="5" t="s">
        <v>214</v>
      </c>
      <c r="H9" s="7" t="s">
        <v>215</v>
      </c>
      <c r="I9" s="5" t="s">
        <v>216</v>
      </c>
      <c r="J9" s="5" t="s">
        <v>217</v>
      </c>
      <c r="K9" s="5" t="s">
        <v>218</v>
      </c>
      <c r="L9" s="5" t="s">
        <v>219</v>
      </c>
      <c r="M9" s="5" t="s">
        <v>220</v>
      </c>
      <c r="N9" s="5" t="s">
        <v>221</v>
      </c>
      <c r="O9" s="5" t="s">
        <v>222</v>
      </c>
      <c r="P9" s="5" t="s">
        <v>223</v>
      </c>
      <c r="Q9" s="5" t="s">
        <v>224</v>
      </c>
      <c r="R9" s="5" t="s">
        <v>225</v>
      </c>
      <c r="S9" s="5" t="s">
        <v>226</v>
      </c>
      <c r="T9" s="5" t="s">
        <v>227</v>
      </c>
    </row>
    <row r="10" spans="1:20" s="6" customFormat="1" x14ac:dyDescent="0.25">
      <c r="A10" s="6" t="s">
        <v>205</v>
      </c>
      <c r="B10" s="6" t="s">
        <v>206</v>
      </c>
      <c r="C10" s="10">
        <f>H10/F10</f>
        <v>0.78224979320078614</v>
      </c>
      <c r="D10" s="11" t="s">
        <v>229</v>
      </c>
      <c r="F10" s="12">
        <v>987673</v>
      </c>
      <c r="G10" s="12">
        <v>961061</v>
      </c>
      <c r="H10" s="12">
        <v>772607</v>
      </c>
      <c r="I10" s="12">
        <v>188454</v>
      </c>
      <c r="J10" s="12">
        <v>26612</v>
      </c>
      <c r="K10" s="12">
        <v>523860</v>
      </c>
      <c r="L10" s="12">
        <v>507132</v>
      </c>
      <c r="M10" s="12">
        <v>402325</v>
      </c>
      <c r="N10" s="12">
        <v>104807</v>
      </c>
      <c r="O10" s="12">
        <v>16728</v>
      </c>
      <c r="P10" s="12">
        <v>463813</v>
      </c>
      <c r="Q10" s="12">
        <v>453929</v>
      </c>
      <c r="R10" s="12">
        <v>370282</v>
      </c>
      <c r="S10" s="12">
        <v>83647</v>
      </c>
      <c r="T10" s="12">
        <v>9884</v>
      </c>
    </row>
    <row r="11" spans="1:20" x14ac:dyDescent="0.25">
      <c r="A11" t="s">
        <v>19</v>
      </c>
      <c r="B11" t="s">
        <v>20</v>
      </c>
      <c r="C11" s="9">
        <f t="shared" ref="C11:C74" si="0">H11/F11</f>
        <v>0.81336777526638682</v>
      </c>
      <c r="D11">
        <f>RANK(C11,C$11:C$103)</f>
        <v>31</v>
      </c>
      <c r="F11" s="4">
        <v>15485</v>
      </c>
      <c r="G11" s="4">
        <v>15343</v>
      </c>
      <c r="H11" s="4">
        <v>12595</v>
      </c>
      <c r="I11" s="4">
        <v>2748</v>
      </c>
      <c r="J11" s="4">
        <v>142</v>
      </c>
      <c r="K11" s="4">
        <v>8333</v>
      </c>
      <c r="L11" s="4">
        <v>8220</v>
      </c>
      <c r="M11" s="4">
        <v>6378</v>
      </c>
      <c r="N11" s="4">
        <v>1842</v>
      </c>
      <c r="O11" s="4">
        <v>113</v>
      </c>
      <c r="P11" s="4">
        <v>7152</v>
      </c>
      <c r="Q11" s="4">
        <v>7123</v>
      </c>
      <c r="R11" s="4">
        <v>6217</v>
      </c>
      <c r="S11" s="4">
        <v>906</v>
      </c>
      <c r="T11" s="4">
        <v>29</v>
      </c>
    </row>
    <row r="12" spans="1:20" x14ac:dyDescent="0.25">
      <c r="A12" t="s">
        <v>21</v>
      </c>
      <c r="B12" t="s">
        <v>22</v>
      </c>
      <c r="C12" s="9">
        <f t="shared" si="0"/>
        <v>0.7520453115166772</v>
      </c>
      <c r="D12">
        <f t="shared" ref="D12:D75" si="1">RANK(C12,C$11:C$103)</f>
        <v>42</v>
      </c>
      <c r="F12" s="4">
        <v>3178</v>
      </c>
      <c r="G12" s="4">
        <v>3155</v>
      </c>
      <c r="H12" s="4">
        <v>2390</v>
      </c>
      <c r="I12" s="4">
        <v>765</v>
      </c>
      <c r="J12" s="4">
        <v>23</v>
      </c>
      <c r="K12" s="4">
        <v>1699</v>
      </c>
      <c r="L12" s="4">
        <v>1676</v>
      </c>
      <c r="M12" s="4">
        <v>1330</v>
      </c>
      <c r="N12" s="4">
        <v>346</v>
      </c>
      <c r="O12" s="4">
        <v>23</v>
      </c>
      <c r="P12" s="4">
        <v>1479</v>
      </c>
      <c r="Q12" s="4">
        <v>1479</v>
      </c>
      <c r="R12" s="4">
        <v>1060</v>
      </c>
      <c r="S12" s="4">
        <v>419</v>
      </c>
      <c r="T12" s="4">
        <v>0</v>
      </c>
    </row>
    <row r="13" spans="1:20" x14ac:dyDescent="0.25">
      <c r="A13" t="s">
        <v>23</v>
      </c>
      <c r="B13" t="s">
        <v>24</v>
      </c>
      <c r="C13" s="9">
        <f t="shared" si="0"/>
        <v>0.84816753926701571</v>
      </c>
      <c r="D13">
        <f t="shared" si="1"/>
        <v>24</v>
      </c>
      <c r="F13" s="4">
        <v>191</v>
      </c>
      <c r="G13" s="4">
        <v>188</v>
      </c>
      <c r="H13" s="4">
        <v>162</v>
      </c>
      <c r="I13" s="4">
        <v>26</v>
      </c>
      <c r="J13" s="4">
        <v>3</v>
      </c>
      <c r="K13" s="4">
        <v>103</v>
      </c>
      <c r="L13" s="4">
        <v>101</v>
      </c>
      <c r="M13" s="4">
        <v>91</v>
      </c>
      <c r="N13" s="4">
        <v>10</v>
      </c>
      <c r="O13" s="4">
        <v>2</v>
      </c>
      <c r="P13" s="4">
        <v>88</v>
      </c>
      <c r="Q13" s="4">
        <v>87</v>
      </c>
      <c r="R13" s="4">
        <v>71</v>
      </c>
      <c r="S13" s="4">
        <v>16</v>
      </c>
      <c r="T13" s="4">
        <v>1</v>
      </c>
    </row>
    <row r="14" spans="1:20" x14ac:dyDescent="0.25">
      <c r="A14" t="s">
        <v>25</v>
      </c>
      <c r="B14" t="s">
        <v>26</v>
      </c>
      <c r="C14" s="9">
        <f t="shared" si="0"/>
        <v>0.59693877551020413</v>
      </c>
      <c r="D14">
        <f t="shared" si="1"/>
        <v>71</v>
      </c>
      <c r="F14" s="4">
        <v>392</v>
      </c>
      <c r="G14" s="4">
        <v>374</v>
      </c>
      <c r="H14" s="4">
        <v>234</v>
      </c>
      <c r="I14" s="4">
        <v>140</v>
      </c>
      <c r="J14" s="4">
        <v>18</v>
      </c>
      <c r="K14" s="4">
        <v>204</v>
      </c>
      <c r="L14" s="4">
        <v>203</v>
      </c>
      <c r="M14" s="4">
        <v>151</v>
      </c>
      <c r="N14" s="4">
        <v>52</v>
      </c>
      <c r="O14" s="4">
        <v>1</v>
      </c>
      <c r="P14" s="4">
        <v>188</v>
      </c>
      <c r="Q14" s="4">
        <v>171</v>
      </c>
      <c r="R14" s="4">
        <v>83</v>
      </c>
      <c r="S14" s="4">
        <v>88</v>
      </c>
      <c r="T14" s="4">
        <v>17</v>
      </c>
    </row>
    <row r="15" spans="1:20" x14ac:dyDescent="0.25">
      <c r="A15" t="s">
        <v>27</v>
      </c>
      <c r="B15" t="s">
        <v>28</v>
      </c>
      <c r="C15" s="9">
        <f t="shared" si="0"/>
        <v>0.66666666666666663</v>
      </c>
      <c r="D15">
        <f t="shared" si="1"/>
        <v>57</v>
      </c>
      <c r="F15" s="4">
        <v>246</v>
      </c>
      <c r="G15" s="4">
        <v>246</v>
      </c>
      <c r="H15" s="4">
        <v>164</v>
      </c>
      <c r="I15" s="4">
        <v>82</v>
      </c>
      <c r="J15" s="4">
        <v>0</v>
      </c>
      <c r="K15" s="4">
        <v>139</v>
      </c>
      <c r="L15" s="4">
        <v>139</v>
      </c>
      <c r="M15" s="4">
        <v>103</v>
      </c>
      <c r="N15" s="4">
        <v>36</v>
      </c>
      <c r="O15" s="4">
        <v>0</v>
      </c>
      <c r="P15" s="4">
        <v>107</v>
      </c>
      <c r="Q15" s="4">
        <v>107</v>
      </c>
      <c r="R15" s="4">
        <v>61</v>
      </c>
      <c r="S15" s="4">
        <v>46</v>
      </c>
      <c r="T15" s="4">
        <v>0</v>
      </c>
    </row>
    <row r="16" spans="1:20" x14ac:dyDescent="0.25">
      <c r="A16" t="s">
        <v>29</v>
      </c>
      <c r="B16" t="s">
        <v>30</v>
      </c>
      <c r="C16" s="9">
        <f t="shared" si="0"/>
        <v>0.79294532627865966</v>
      </c>
      <c r="D16">
        <f t="shared" si="1"/>
        <v>37</v>
      </c>
      <c r="F16" s="4">
        <v>2835</v>
      </c>
      <c r="G16" s="4">
        <v>2833</v>
      </c>
      <c r="H16" s="4">
        <v>2248</v>
      </c>
      <c r="I16" s="4">
        <v>585</v>
      </c>
      <c r="J16" s="4">
        <v>2</v>
      </c>
      <c r="K16" s="4">
        <v>1565</v>
      </c>
      <c r="L16" s="4">
        <v>1565</v>
      </c>
      <c r="M16" s="4">
        <v>1228</v>
      </c>
      <c r="N16" s="4">
        <v>337</v>
      </c>
      <c r="O16" s="4">
        <v>0</v>
      </c>
      <c r="P16" s="4">
        <v>1270</v>
      </c>
      <c r="Q16" s="4">
        <v>1268</v>
      </c>
      <c r="R16" s="4">
        <v>1020</v>
      </c>
      <c r="S16" s="4">
        <v>248</v>
      </c>
      <c r="T16" s="4">
        <v>2</v>
      </c>
    </row>
    <row r="17" spans="1:20" x14ac:dyDescent="0.25">
      <c r="A17" t="s">
        <v>31</v>
      </c>
      <c r="B17" t="s">
        <v>32</v>
      </c>
      <c r="C17" s="9">
        <f t="shared" si="0"/>
        <v>0.97023330651649231</v>
      </c>
      <c r="D17">
        <f t="shared" si="1"/>
        <v>1</v>
      </c>
      <c r="F17" s="4">
        <v>4972</v>
      </c>
      <c r="G17" s="4">
        <v>4957</v>
      </c>
      <c r="H17" s="4">
        <v>4824</v>
      </c>
      <c r="I17" s="4">
        <v>133</v>
      </c>
      <c r="J17" s="4">
        <v>15</v>
      </c>
      <c r="K17" s="4">
        <v>2790</v>
      </c>
      <c r="L17" s="4">
        <v>2775</v>
      </c>
      <c r="M17" s="4">
        <v>2700</v>
      </c>
      <c r="N17" s="4">
        <v>75</v>
      </c>
      <c r="O17" s="4">
        <v>15</v>
      </c>
      <c r="P17" s="4">
        <v>2182</v>
      </c>
      <c r="Q17" s="4">
        <v>2182</v>
      </c>
      <c r="R17" s="4">
        <v>2124</v>
      </c>
      <c r="S17" s="4">
        <v>58</v>
      </c>
      <c r="T17" s="4">
        <v>0</v>
      </c>
    </row>
    <row r="18" spans="1:20" x14ac:dyDescent="0.25">
      <c r="A18" t="s">
        <v>33</v>
      </c>
      <c r="B18" t="s">
        <v>34</v>
      </c>
      <c r="C18" s="9">
        <f t="shared" si="0"/>
        <v>0.77732379979570987</v>
      </c>
      <c r="D18">
        <f t="shared" si="1"/>
        <v>39</v>
      </c>
      <c r="F18" s="4">
        <v>979</v>
      </c>
      <c r="G18" s="4">
        <v>921</v>
      </c>
      <c r="H18" s="4">
        <v>761</v>
      </c>
      <c r="I18" s="4">
        <v>160</v>
      </c>
      <c r="J18" s="4">
        <v>58</v>
      </c>
      <c r="K18" s="4">
        <v>522</v>
      </c>
      <c r="L18" s="4">
        <v>493</v>
      </c>
      <c r="M18" s="4">
        <v>416</v>
      </c>
      <c r="N18" s="4">
        <v>77</v>
      </c>
      <c r="O18" s="4">
        <v>29</v>
      </c>
      <c r="P18" s="4">
        <v>457</v>
      </c>
      <c r="Q18" s="4">
        <v>428</v>
      </c>
      <c r="R18" s="4">
        <v>345</v>
      </c>
      <c r="S18" s="4">
        <v>83</v>
      </c>
      <c r="T18" s="4">
        <v>29</v>
      </c>
    </row>
    <row r="19" spans="1:20" x14ac:dyDescent="0.25">
      <c r="A19" t="s">
        <v>35</v>
      </c>
      <c r="B19" t="s">
        <v>36</v>
      </c>
      <c r="C19" s="9">
        <f t="shared" si="0"/>
        <v>0.88489687292082497</v>
      </c>
      <c r="D19">
        <f t="shared" si="1"/>
        <v>15</v>
      </c>
      <c r="F19" s="4">
        <v>1503</v>
      </c>
      <c r="G19" s="4">
        <v>1470</v>
      </c>
      <c r="H19" s="4">
        <v>1330</v>
      </c>
      <c r="I19" s="4">
        <v>140</v>
      </c>
      <c r="J19" s="4">
        <v>33</v>
      </c>
      <c r="K19" s="4">
        <v>832</v>
      </c>
      <c r="L19" s="4">
        <v>799</v>
      </c>
      <c r="M19" s="4">
        <v>728</v>
      </c>
      <c r="N19" s="4">
        <v>71</v>
      </c>
      <c r="O19" s="4">
        <v>33</v>
      </c>
      <c r="P19" s="4">
        <v>671</v>
      </c>
      <c r="Q19" s="4">
        <v>671</v>
      </c>
      <c r="R19" s="4">
        <v>602</v>
      </c>
      <c r="S19" s="4">
        <v>69</v>
      </c>
      <c r="T19" s="4">
        <v>0</v>
      </c>
    </row>
    <row r="20" spans="1:20" x14ac:dyDescent="0.25">
      <c r="A20" t="s">
        <v>37</v>
      </c>
      <c r="B20" t="s">
        <v>38</v>
      </c>
      <c r="C20" s="9">
        <f t="shared" si="0"/>
        <v>0.89033719548425427</v>
      </c>
      <c r="D20">
        <f t="shared" si="1"/>
        <v>13</v>
      </c>
      <c r="F20" s="4">
        <v>26928</v>
      </c>
      <c r="G20" s="4">
        <v>26794</v>
      </c>
      <c r="H20" s="4">
        <v>23975</v>
      </c>
      <c r="I20" s="4">
        <v>2819</v>
      </c>
      <c r="J20" s="4">
        <v>134</v>
      </c>
      <c r="K20" s="4">
        <v>14213</v>
      </c>
      <c r="L20" s="4">
        <v>14092</v>
      </c>
      <c r="M20" s="4">
        <v>12433</v>
      </c>
      <c r="N20" s="4">
        <v>1659</v>
      </c>
      <c r="O20" s="4">
        <v>121</v>
      </c>
      <c r="P20" s="4">
        <v>12715</v>
      </c>
      <c r="Q20" s="4">
        <v>12702</v>
      </c>
      <c r="R20" s="4">
        <v>11542</v>
      </c>
      <c r="S20" s="4">
        <v>1160</v>
      </c>
      <c r="T20" s="4">
        <v>13</v>
      </c>
    </row>
    <row r="21" spans="1:20" x14ac:dyDescent="0.25">
      <c r="A21" t="s">
        <v>39</v>
      </c>
      <c r="B21" t="s">
        <v>40</v>
      </c>
      <c r="C21" s="9">
        <f t="shared" si="0"/>
        <v>0.57324185248713555</v>
      </c>
      <c r="D21">
        <f t="shared" si="1"/>
        <v>76</v>
      </c>
      <c r="F21" s="4">
        <v>2915</v>
      </c>
      <c r="G21" s="4">
        <v>2804</v>
      </c>
      <c r="H21" s="4">
        <v>1671</v>
      </c>
      <c r="I21" s="4">
        <v>1133</v>
      </c>
      <c r="J21" s="4">
        <v>111</v>
      </c>
      <c r="K21" s="4">
        <v>1449</v>
      </c>
      <c r="L21" s="4">
        <v>1388</v>
      </c>
      <c r="M21" s="4">
        <v>821</v>
      </c>
      <c r="N21" s="4">
        <v>567</v>
      </c>
      <c r="O21" s="4">
        <v>61</v>
      </c>
      <c r="P21" s="4">
        <v>1466</v>
      </c>
      <c r="Q21" s="4">
        <v>1416</v>
      </c>
      <c r="R21" s="4">
        <v>850</v>
      </c>
      <c r="S21" s="4">
        <v>566</v>
      </c>
      <c r="T21" s="4">
        <v>50</v>
      </c>
    </row>
    <row r="22" spans="1:20" x14ac:dyDescent="0.25">
      <c r="A22" t="s">
        <v>41</v>
      </c>
      <c r="B22" t="s">
        <v>42</v>
      </c>
      <c r="C22" s="9">
        <f t="shared" si="0"/>
        <v>0.53481088894242346</v>
      </c>
      <c r="D22">
        <f t="shared" si="1"/>
        <v>81</v>
      </c>
      <c r="F22" s="4">
        <v>4151</v>
      </c>
      <c r="G22" s="4">
        <v>4141</v>
      </c>
      <c r="H22" s="4">
        <v>2220</v>
      </c>
      <c r="I22" s="4">
        <v>1921</v>
      </c>
      <c r="J22" s="4">
        <v>10</v>
      </c>
      <c r="K22" s="4">
        <v>2265</v>
      </c>
      <c r="L22" s="4">
        <v>2255</v>
      </c>
      <c r="M22" s="4">
        <v>1190</v>
      </c>
      <c r="N22" s="4">
        <v>1065</v>
      </c>
      <c r="O22" s="4">
        <v>10</v>
      </c>
      <c r="P22" s="4">
        <v>1886</v>
      </c>
      <c r="Q22" s="4">
        <v>1886</v>
      </c>
      <c r="R22" s="4">
        <v>1030</v>
      </c>
      <c r="S22" s="4">
        <v>856</v>
      </c>
      <c r="T22" s="4">
        <v>0</v>
      </c>
    </row>
    <row r="23" spans="1:20" x14ac:dyDescent="0.25">
      <c r="A23" t="s">
        <v>43</v>
      </c>
      <c r="B23" t="s">
        <v>44</v>
      </c>
      <c r="C23" s="9">
        <f t="shared" si="0"/>
        <v>0.32849946573042282</v>
      </c>
      <c r="D23">
        <f t="shared" si="1"/>
        <v>92</v>
      </c>
      <c r="F23" s="4">
        <v>13102</v>
      </c>
      <c r="G23" s="4">
        <v>12823</v>
      </c>
      <c r="H23" s="4">
        <v>4304</v>
      </c>
      <c r="I23" s="4">
        <v>8519</v>
      </c>
      <c r="J23" s="4">
        <v>279</v>
      </c>
      <c r="K23" s="4">
        <v>7043</v>
      </c>
      <c r="L23" s="4">
        <v>6842</v>
      </c>
      <c r="M23" s="4">
        <v>2311</v>
      </c>
      <c r="N23" s="4">
        <v>4531</v>
      </c>
      <c r="O23" s="4">
        <v>201</v>
      </c>
      <c r="P23" s="4">
        <v>6059</v>
      </c>
      <c r="Q23" s="4">
        <v>5981</v>
      </c>
      <c r="R23" s="4">
        <v>1993</v>
      </c>
      <c r="S23" s="4">
        <v>3988</v>
      </c>
      <c r="T23" s="4">
        <v>78</v>
      </c>
    </row>
    <row r="24" spans="1:20" x14ac:dyDescent="0.25">
      <c r="A24" t="s">
        <v>45</v>
      </c>
      <c r="B24" t="s">
        <v>46</v>
      </c>
      <c r="C24" s="9">
        <f t="shared" si="0"/>
        <v>0.66457399103139014</v>
      </c>
      <c r="D24">
        <f t="shared" si="1"/>
        <v>58</v>
      </c>
      <c r="F24" s="4">
        <v>4460</v>
      </c>
      <c r="G24" s="4">
        <v>3713</v>
      </c>
      <c r="H24" s="4">
        <v>2964</v>
      </c>
      <c r="I24" s="4">
        <v>749</v>
      </c>
      <c r="J24" s="4">
        <v>747</v>
      </c>
      <c r="K24" s="4">
        <v>2375</v>
      </c>
      <c r="L24" s="4">
        <v>2066</v>
      </c>
      <c r="M24" s="4">
        <v>1669</v>
      </c>
      <c r="N24" s="4">
        <v>397</v>
      </c>
      <c r="O24" s="4">
        <v>309</v>
      </c>
      <c r="P24" s="4">
        <v>2085</v>
      </c>
      <c r="Q24" s="4">
        <v>1647</v>
      </c>
      <c r="R24" s="4">
        <v>1295</v>
      </c>
      <c r="S24" s="4">
        <v>352</v>
      </c>
      <c r="T24" s="4">
        <v>438</v>
      </c>
    </row>
    <row r="25" spans="1:20" x14ac:dyDescent="0.25">
      <c r="A25" t="s">
        <v>47</v>
      </c>
      <c r="B25" t="s">
        <v>48</v>
      </c>
      <c r="C25" s="9">
        <f t="shared" si="0"/>
        <v>0.91741188847974753</v>
      </c>
      <c r="D25">
        <f t="shared" si="1"/>
        <v>8</v>
      </c>
      <c r="F25" s="4">
        <v>1901</v>
      </c>
      <c r="G25" s="4">
        <v>1863</v>
      </c>
      <c r="H25" s="4">
        <v>1744</v>
      </c>
      <c r="I25" s="4">
        <v>119</v>
      </c>
      <c r="J25" s="4">
        <v>38</v>
      </c>
      <c r="K25" s="4">
        <v>1068</v>
      </c>
      <c r="L25" s="4">
        <v>1050</v>
      </c>
      <c r="M25" s="4">
        <v>1002</v>
      </c>
      <c r="N25" s="4">
        <v>48</v>
      </c>
      <c r="O25" s="4">
        <v>18</v>
      </c>
      <c r="P25" s="4">
        <v>833</v>
      </c>
      <c r="Q25" s="4">
        <v>813</v>
      </c>
      <c r="R25" s="4">
        <v>742</v>
      </c>
      <c r="S25" s="4">
        <v>71</v>
      </c>
      <c r="T25" s="4">
        <v>20</v>
      </c>
    </row>
    <row r="26" spans="1:20" x14ac:dyDescent="0.25">
      <c r="A26" t="s">
        <v>49</v>
      </c>
      <c r="B26" t="s">
        <v>50</v>
      </c>
      <c r="C26" s="9">
        <f t="shared" si="0"/>
        <v>0.90336658354114718</v>
      </c>
      <c r="D26">
        <f t="shared" si="1"/>
        <v>10</v>
      </c>
      <c r="F26" s="4">
        <v>3208</v>
      </c>
      <c r="G26" s="4">
        <v>2969</v>
      </c>
      <c r="H26" s="4">
        <v>2898</v>
      </c>
      <c r="I26" s="4">
        <v>71</v>
      </c>
      <c r="J26" s="4">
        <v>239</v>
      </c>
      <c r="K26" s="4">
        <v>1766</v>
      </c>
      <c r="L26" s="4">
        <v>1690</v>
      </c>
      <c r="M26" s="4">
        <v>1653</v>
      </c>
      <c r="N26" s="4">
        <v>37</v>
      </c>
      <c r="O26" s="4">
        <v>76</v>
      </c>
      <c r="P26" s="4">
        <v>1442</v>
      </c>
      <c r="Q26" s="4">
        <v>1279</v>
      </c>
      <c r="R26" s="4">
        <v>1245</v>
      </c>
      <c r="S26" s="4">
        <v>34</v>
      </c>
      <c r="T26" s="4">
        <v>163</v>
      </c>
    </row>
    <row r="27" spans="1:20" x14ac:dyDescent="0.25">
      <c r="A27" t="s">
        <v>51</v>
      </c>
      <c r="B27" t="s">
        <v>52</v>
      </c>
      <c r="C27" s="9">
        <f t="shared" si="0"/>
        <v>0.92772535635414577</v>
      </c>
      <c r="D27">
        <f t="shared" si="1"/>
        <v>6</v>
      </c>
      <c r="F27" s="4">
        <v>4981</v>
      </c>
      <c r="G27" s="4">
        <v>4839</v>
      </c>
      <c r="H27" s="4">
        <v>4621</v>
      </c>
      <c r="I27" s="4">
        <v>218</v>
      </c>
      <c r="J27" s="4">
        <v>142</v>
      </c>
      <c r="K27" s="4">
        <v>2722</v>
      </c>
      <c r="L27" s="4">
        <v>2590</v>
      </c>
      <c r="M27" s="4">
        <v>2462</v>
      </c>
      <c r="N27" s="4">
        <v>128</v>
      </c>
      <c r="O27" s="4">
        <v>132</v>
      </c>
      <c r="P27" s="4">
        <v>2259</v>
      </c>
      <c r="Q27" s="4">
        <v>2249</v>
      </c>
      <c r="R27" s="4">
        <v>2159</v>
      </c>
      <c r="S27" s="4">
        <v>90</v>
      </c>
      <c r="T27" s="4">
        <v>10</v>
      </c>
    </row>
    <row r="28" spans="1:20" x14ac:dyDescent="0.25">
      <c r="A28" t="s">
        <v>53</v>
      </c>
      <c r="B28" t="s">
        <v>54</v>
      </c>
      <c r="C28" s="9">
        <f t="shared" si="0"/>
        <v>0.51654287643484131</v>
      </c>
      <c r="D28">
        <f t="shared" si="1"/>
        <v>84</v>
      </c>
      <c r="F28" s="4">
        <v>2962</v>
      </c>
      <c r="G28" s="4">
        <v>2921</v>
      </c>
      <c r="H28" s="4">
        <v>1530</v>
      </c>
      <c r="I28" s="4">
        <v>1391</v>
      </c>
      <c r="J28" s="4">
        <v>41</v>
      </c>
      <c r="K28" s="4">
        <v>1655</v>
      </c>
      <c r="L28" s="4">
        <v>1624</v>
      </c>
      <c r="M28" s="4">
        <v>876</v>
      </c>
      <c r="N28" s="4">
        <v>748</v>
      </c>
      <c r="O28" s="4">
        <v>31</v>
      </c>
      <c r="P28" s="4">
        <v>1307</v>
      </c>
      <c r="Q28" s="4">
        <v>1297</v>
      </c>
      <c r="R28" s="4">
        <v>654</v>
      </c>
      <c r="S28" s="4">
        <v>643</v>
      </c>
      <c r="T28" s="4">
        <v>10</v>
      </c>
    </row>
    <row r="29" spans="1:20" x14ac:dyDescent="0.25">
      <c r="A29" t="s">
        <v>55</v>
      </c>
      <c r="B29" t="s">
        <v>56</v>
      </c>
      <c r="C29" s="9">
        <f t="shared" si="0"/>
        <v>0.62953271028037383</v>
      </c>
      <c r="D29">
        <f t="shared" si="1"/>
        <v>65</v>
      </c>
      <c r="F29" s="4">
        <v>5350</v>
      </c>
      <c r="G29" s="4">
        <v>5327</v>
      </c>
      <c r="H29" s="4">
        <v>3368</v>
      </c>
      <c r="I29" s="4">
        <v>1959</v>
      </c>
      <c r="J29" s="4">
        <v>23</v>
      </c>
      <c r="K29" s="4">
        <v>3195</v>
      </c>
      <c r="L29" s="4">
        <v>3172</v>
      </c>
      <c r="M29" s="4">
        <v>2093</v>
      </c>
      <c r="N29" s="4">
        <v>1079</v>
      </c>
      <c r="O29" s="4">
        <v>23</v>
      </c>
      <c r="P29" s="4">
        <v>2155</v>
      </c>
      <c r="Q29" s="4">
        <v>2155</v>
      </c>
      <c r="R29" s="4">
        <v>1275</v>
      </c>
      <c r="S29" s="4">
        <v>880</v>
      </c>
      <c r="T29" s="4">
        <v>0</v>
      </c>
    </row>
    <row r="30" spans="1:20" x14ac:dyDescent="0.25">
      <c r="A30" t="s">
        <v>57</v>
      </c>
      <c r="B30" t="s">
        <v>58</v>
      </c>
      <c r="C30" s="9">
        <f t="shared" si="0"/>
        <v>0.70241524484821627</v>
      </c>
      <c r="D30">
        <f t="shared" si="1"/>
        <v>50</v>
      </c>
      <c r="F30" s="4">
        <v>4513</v>
      </c>
      <c r="G30" s="4">
        <v>4459</v>
      </c>
      <c r="H30" s="4">
        <v>3170</v>
      </c>
      <c r="I30" s="4">
        <v>1289</v>
      </c>
      <c r="J30" s="4">
        <v>54</v>
      </c>
      <c r="K30" s="4">
        <v>2544</v>
      </c>
      <c r="L30" s="4">
        <v>2515</v>
      </c>
      <c r="M30" s="4">
        <v>1717</v>
      </c>
      <c r="N30" s="4">
        <v>798</v>
      </c>
      <c r="O30" s="4">
        <v>29</v>
      </c>
      <c r="P30" s="4">
        <v>1969</v>
      </c>
      <c r="Q30" s="4">
        <v>1944</v>
      </c>
      <c r="R30" s="4">
        <v>1453</v>
      </c>
      <c r="S30" s="4">
        <v>491</v>
      </c>
      <c r="T30" s="4">
        <v>25</v>
      </c>
    </row>
    <row r="31" spans="1:20" x14ac:dyDescent="0.25">
      <c r="A31" t="s">
        <v>59</v>
      </c>
      <c r="B31" t="s">
        <v>60</v>
      </c>
      <c r="C31" s="9">
        <f t="shared" si="0"/>
        <v>0.88751840942562588</v>
      </c>
      <c r="D31">
        <f t="shared" si="1"/>
        <v>14</v>
      </c>
      <c r="F31" s="4">
        <v>5432</v>
      </c>
      <c r="G31" s="4">
        <v>5415</v>
      </c>
      <c r="H31" s="4">
        <v>4821</v>
      </c>
      <c r="I31" s="4">
        <v>594</v>
      </c>
      <c r="J31" s="4">
        <v>17</v>
      </c>
      <c r="K31" s="4">
        <v>3023</v>
      </c>
      <c r="L31" s="4">
        <v>3008</v>
      </c>
      <c r="M31" s="4">
        <v>2712</v>
      </c>
      <c r="N31" s="4">
        <v>296</v>
      </c>
      <c r="O31" s="4">
        <v>15</v>
      </c>
      <c r="P31" s="4">
        <v>2409</v>
      </c>
      <c r="Q31" s="4">
        <v>2407</v>
      </c>
      <c r="R31" s="4">
        <v>2109</v>
      </c>
      <c r="S31" s="4">
        <v>298</v>
      </c>
      <c r="T31" s="4">
        <v>2</v>
      </c>
    </row>
    <row r="32" spans="1:20" x14ac:dyDescent="0.25">
      <c r="A32" t="s">
        <v>61</v>
      </c>
      <c r="B32" t="s">
        <v>62</v>
      </c>
      <c r="C32" s="9">
        <f t="shared" si="0"/>
        <v>0.55890734008057386</v>
      </c>
      <c r="D32">
        <f t="shared" si="1"/>
        <v>79</v>
      </c>
      <c r="F32" s="4">
        <v>10177</v>
      </c>
      <c r="G32" s="4">
        <v>6141</v>
      </c>
      <c r="H32" s="4">
        <v>5688</v>
      </c>
      <c r="I32" s="4">
        <v>453</v>
      </c>
      <c r="J32" s="4">
        <v>4036</v>
      </c>
      <c r="K32" s="4">
        <v>5658</v>
      </c>
      <c r="L32" s="4">
        <v>3497</v>
      </c>
      <c r="M32" s="4">
        <v>3328</v>
      </c>
      <c r="N32" s="4">
        <v>169</v>
      </c>
      <c r="O32" s="4">
        <v>2161</v>
      </c>
      <c r="P32" s="4">
        <v>4519</v>
      </c>
      <c r="Q32" s="4">
        <v>2644</v>
      </c>
      <c r="R32" s="4">
        <v>2360</v>
      </c>
      <c r="S32" s="4">
        <v>284</v>
      </c>
      <c r="T32" s="4">
        <v>1875</v>
      </c>
    </row>
    <row r="33" spans="1:20" x14ac:dyDescent="0.25">
      <c r="A33" t="s">
        <v>63</v>
      </c>
      <c r="B33" t="s">
        <v>64</v>
      </c>
      <c r="C33" s="9">
        <f t="shared" si="0"/>
        <v>0.90829311101360244</v>
      </c>
      <c r="D33">
        <f t="shared" si="1"/>
        <v>9</v>
      </c>
      <c r="F33" s="4">
        <v>4558</v>
      </c>
      <c r="G33" s="4">
        <v>4325</v>
      </c>
      <c r="H33" s="4">
        <v>4140</v>
      </c>
      <c r="I33" s="4">
        <v>185</v>
      </c>
      <c r="J33" s="4">
        <v>233</v>
      </c>
      <c r="K33" s="4">
        <v>2373</v>
      </c>
      <c r="L33" s="4">
        <v>2297</v>
      </c>
      <c r="M33" s="4">
        <v>2188</v>
      </c>
      <c r="N33" s="4">
        <v>109</v>
      </c>
      <c r="O33" s="4">
        <v>76</v>
      </c>
      <c r="P33" s="4">
        <v>2185</v>
      </c>
      <c r="Q33" s="4">
        <v>2028</v>
      </c>
      <c r="R33" s="4">
        <v>1952</v>
      </c>
      <c r="S33" s="4">
        <v>76</v>
      </c>
      <c r="T33" s="4">
        <v>157</v>
      </c>
    </row>
    <row r="34" spans="1:20" x14ac:dyDescent="0.25">
      <c r="A34" t="s">
        <v>65</v>
      </c>
      <c r="B34" t="s">
        <v>66</v>
      </c>
      <c r="C34" s="9">
        <f t="shared" si="0"/>
        <v>0.85307257860574892</v>
      </c>
      <c r="D34">
        <f t="shared" si="1"/>
        <v>22</v>
      </c>
      <c r="F34" s="4">
        <v>11863</v>
      </c>
      <c r="G34" s="4">
        <v>11841</v>
      </c>
      <c r="H34" s="4">
        <v>10120</v>
      </c>
      <c r="I34" s="4">
        <v>1721</v>
      </c>
      <c r="J34" s="4">
        <v>22</v>
      </c>
      <c r="K34" s="4">
        <v>6681</v>
      </c>
      <c r="L34" s="4">
        <v>6662</v>
      </c>
      <c r="M34" s="4">
        <v>5615</v>
      </c>
      <c r="N34" s="4">
        <v>1047</v>
      </c>
      <c r="O34" s="4">
        <v>19</v>
      </c>
      <c r="P34" s="4">
        <v>5182</v>
      </c>
      <c r="Q34" s="4">
        <v>5179</v>
      </c>
      <c r="R34" s="4">
        <v>4505</v>
      </c>
      <c r="S34" s="4">
        <v>674</v>
      </c>
      <c r="T34" s="4">
        <v>3</v>
      </c>
    </row>
    <row r="35" spans="1:20" x14ac:dyDescent="0.25">
      <c r="A35" t="s">
        <v>67</v>
      </c>
      <c r="B35" t="s">
        <v>68</v>
      </c>
      <c r="C35" s="9">
        <f t="shared" si="0"/>
        <v>0.62612612612612617</v>
      </c>
      <c r="D35">
        <f t="shared" si="1"/>
        <v>66</v>
      </c>
      <c r="F35" s="4">
        <v>888</v>
      </c>
      <c r="G35" s="4">
        <v>821</v>
      </c>
      <c r="H35" s="4">
        <v>556</v>
      </c>
      <c r="I35" s="4">
        <v>265</v>
      </c>
      <c r="J35" s="4">
        <v>67</v>
      </c>
      <c r="K35" s="4">
        <v>488</v>
      </c>
      <c r="L35" s="4">
        <v>451</v>
      </c>
      <c r="M35" s="4">
        <v>317</v>
      </c>
      <c r="N35" s="4">
        <v>134</v>
      </c>
      <c r="O35" s="4">
        <v>37</v>
      </c>
      <c r="P35" s="4">
        <v>400</v>
      </c>
      <c r="Q35" s="4">
        <v>370</v>
      </c>
      <c r="R35" s="4">
        <v>239</v>
      </c>
      <c r="S35" s="4">
        <v>131</v>
      </c>
      <c r="T35" s="4">
        <v>30</v>
      </c>
    </row>
    <row r="36" spans="1:20" x14ac:dyDescent="0.25">
      <c r="A36" t="s">
        <v>69</v>
      </c>
      <c r="B36" t="s">
        <v>70</v>
      </c>
      <c r="C36" s="9">
        <f t="shared" si="0"/>
        <v>0.36095700416088766</v>
      </c>
      <c r="D36">
        <f t="shared" si="1"/>
        <v>91</v>
      </c>
      <c r="F36" s="4">
        <v>2884</v>
      </c>
      <c r="G36" s="4">
        <v>2316</v>
      </c>
      <c r="H36" s="4">
        <v>1041</v>
      </c>
      <c r="I36" s="4">
        <v>1275</v>
      </c>
      <c r="J36" s="4">
        <v>568</v>
      </c>
      <c r="K36" s="4">
        <v>1529</v>
      </c>
      <c r="L36" s="4">
        <v>1236</v>
      </c>
      <c r="M36" s="4">
        <v>576</v>
      </c>
      <c r="N36" s="4">
        <v>660</v>
      </c>
      <c r="O36" s="4">
        <v>293</v>
      </c>
      <c r="P36" s="4">
        <v>1355</v>
      </c>
      <c r="Q36" s="4">
        <v>1080</v>
      </c>
      <c r="R36" s="4">
        <v>465</v>
      </c>
      <c r="S36" s="4">
        <v>615</v>
      </c>
      <c r="T36" s="4">
        <v>275</v>
      </c>
    </row>
    <row r="37" spans="1:20" x14ac:dyDescent="0.25">
      <c r="A37" t="s">
        <v>71</v>
      </c>
      <c r="B37" t="s">
        <v>72</v>
      </c>
      <c r="C37" s="9">
        <f t="shared" si="0"/>
        <v>0.70696721311475408</v>
      </c>
      <c r="D37">
        <f t="shared" si="1"/>
        <v>49</v>
      </c>
      <c r="F37" s="4">
        <v>18056</v>
      </c>
      <c r="G37" s="4">
        <v>17869</v>
      </c>
      <c r="H37" s="4">
        <v>12765</v>
      </c>
      <c r="I37" s="4">
        <v>5104</v>
      </c>
      <c r="J37" s="4">
        <v>187</v>
      </c>
      <c r="K37" s="4">
        <v>9534</v>
      </c>
      <c r="L37" s="4">
        <v>9414</v>
      </c>
      <c r="M37" s="4">
        <v>6243</v>
      </c>
      <c r="N37" s="4">
        <v>3171</v>
      </c>
      <c r="O37" s="4">
        <v>120</v>
      </c>
      <c r="P37" s="4">
        <v>8522</v>
      </c>
      <c r="Q37" s="4">
        <v>8455</v>
      </c>
      <c r="R37" s="4">
        <v>6522</v>
      </c>
      <c r="S37" s="4">
        <v>1933</v>
      </c>
      <c r="T37" s="4">
        <v>67</v>
      </c>
    </row>
    <row r="38" spans="1:20" x14ac:dyDescent="0.25">
      <c r="A38" t="s">
        <v>73</v>
      </c>
      <c r="B38" t="s">
        <v>74</v>
      </c>
      <c r="C38" s="9">
        <f t="shared" si="0"/>
        <v>0.85709989006354192</v>
      </c>
      <c r="D38">
        <f t="shared" si="1"/>
        <v>21</v>
      </c>
      <c r="F38" s="4">
        <v>289258</v>
      </c>
      <c r="G38" s="4">
        <v>279649</v>
      </c>
      <c r="H38" s="4">
        <v>247923</v>
      </c>
      <c r="I38" s="4">
        <v>31726</v>
      </c>
      <c r="J38" s="4">
        <v>9609</v>
      </c>
      <c r="K38" s="4">
        <v>150991</v>
      </c>
      <c r="L38" s="4">
        <v>144688</v>
      </c>
      <c r="M38" s="4">
        <v>125367</v>
      </c>
      <c r="N38" s="4">
        <v>19321</v>
      </c>
      <c r="O38" s="4">
        <v>6303</v>
      </c>
      <c r="P38" s="4">
        <v>138267</v>
      </c>
      <c r="Q38" s="4">
        <v>134961</v>
      </c>
      <c r="R38" s="4">
        <v>122556</v>
      </c>
      <c r="S38" s="4">
        <v>12405</v>
      </c>
      <c r="T38" s="4">
        <v>3306</v>
      </c>
    </row>
    <row r="39" spans="1:20" x14ac:dyDescent="0.25">
      <c r="A39" t="s">
        <v>75</v>
      </c>
      <c r="B39" t="s">
        <v>76</v>
      </c>
      <c r="C39" s="9">
        <f t="shared" si="0"/>
        <v>0.80444444444444441</v>
      </c>
      <c r="D39">
        <f t="shared" si="1"/>
        <v>34</v>
      </c>
      <c r="F39" s="4">
        <v>900</v>
      </c>
      <c r="G39" s="4">
        <v>824</v>
      </c>
      <c r="H39" s="4">
        <v>724</v>
      </c>
      <c r="I39" s="4">
        <v>100</v>
      </c>
      <c r="J39" s="4">
        <v>76</v>
      </c>
      <c r="K39" s="4">
        <v>533</v>
      </c>
      <c r="L39" s="4">
        <v>489</v>
      </c>
      <c r="M39" s="4">
        <v>434</v>
      </c>
      <c r="N39" s="4">
        <v>55</v>
      </c>
      <c r="O39" s="4">
        <v>44</v>
      </c>
      <c r="P39" s="4">
        <v>367</v>
      </c>
      <c r="Q39" s="4">
        <v>335</v>
      </c>
      <c r="R39" s="4">
        <v>290</v>
      </c>
      <c r="S39" s="4">
        <v>45</v>
      </c>
      <c r="T39" s="4">
        <v>32</v>
      </c>
    </row>
    <row r="40" spans="1:20" x14ac:dyDescent="0.25">
      <c r="A40" t="s">
        <v>77</v>
      </c>
      <c r="B40" t="s">
        <v>78</v>
      </c>
      <c r="C40" s="9">
        <f t="shared" si="0"/>
        <v>0.71151129943502822</v>
      </c>
      <c r="D40">
        <f t="shared" si="1"/>
        <v>47</v>
      </c>
      <c r="F40" s="4">
        <v>2832</v>
      </c>
      <c r="G40" s="4">
        <v>2821</v>
      </c>
      <c r="H40" s="4">
        <v>2015</v>
      </c>
      <c r="I40" s="4">
        <v>806</v>
      </c>
      <c r="J40" s="4">
        <v>11</v>
      </c>
      <c r="K40" s="4">
        <v>1556</v>
      </c>
      <c r="L40" s="4">
        <v>1555</v>
      </c>
      <c r="M40" s="4">
        <v>1090</v>
      </c>
      <c r="N40" s="4">
        <v>465</v>
      </c>
      <c r="O40" s="4">
        <v>1</v>
      </c>
      <c r="P40" s="4">
        <v>1276</v>
      </c>
      <c r="Q40" s="4">
        <v>1266</v>
      </c>
      <c r="R40" s="4">
        <v>925</v>
      </c>
      <c r="S40" s="4">
        <v>341</v>
      </c>
      <c r="T40" s="4">
        <v>10</v>
      </c>
    </row>
    <row r="41" spans="1:20" x14ac:dyDescent="0.25">
      <c r="A41" t="s">
        <v>79</v>
      </c>
      <c r="B41" t="s">
        <v>80</v>
      </c>
      <c r="C41" s="9">
        <f t="shared" si="0"/>
        <v>0.59214092140921404</v>
      </c>
      <c r="D41">
        <f t="shared" si="1"/>
        <v>73</v>
      </c>
      <c r="F41" s="4">
        <v>1476</v>
      </c>
      <c r="G41" s="4">
        <v>1460</v>
      </c>
      <c r="H41" s="4">
        <v>874</v>
      </c>
      <c r="I41" s="4">
        <v>586</v>
      </c>
      <c r="J41" s="4">
        <v>16</v>
      </c>
      <c r="K41" s="4">
        <v>781</v>
      </c>
      <c r="L41" s="4">
        <v>766</v>
      </c>
      <c r="M41" s="4">
        <v>464</v>
      </c>
      <c r="N41" s="4">
        <v>302</v>
      </c>
      <c r="O41" s="4">
        <v>15</v>
      </c>
      <c r="P41" s="4">
        <v>695</v>
      </c>
      <c r="Q41" s="4">
        <v>694</v>
      </c>
      <c r="R41" s="4">
        <v>410</v>
      </c>
      <c r="S41" s="4">
        <v>284</v>
      </c>
      <c r="T41" s="4">
        <v>1</v>
      </c>
    </row>
    <row r="42" spans="1:20" x14ac:dyDescent="0.25">
      <c r="A42" t="s">
        <v>81</v>
      </c>
      <c r="B42" t="s">
        <v>82</v>
      </c>
      <c r="C42" s="9">
        <f t="shared" si="0"/>
        <v>0.67501957713390759</v>
      </c>
      <c r="D42">
        <f t="shared" si="1"/>
        <v>55</v>
      </c>
      <c r="F42" s="4">
        <v>1277</v>
      </c>
      <c r="G42" s="4">
        <v>1260</v>
      </c>
      <c r="H42" s="4">
        <v>862</v>
      </c>
      <c r="I42" s="4">
        <v>398</v>
      </c>
      <c r="J42" s="4">
        <v>17</v>
      </c>
      <c r="K42" s="4">
        <v>711</v>
      </c>
      <c r="L42" s="4">
        <v>703</v>
      </c>
      <c r="M42" s="4">
        <v>511</v>
      </c>
      <c r="N42" s="4">
        <v>192</v>
      </c>
      <c r="O42" s="4">
        <v>8</v>
      </c>
      <c r="P42" s="4">
        <v>566</v>
      </c>
      <c r="Q42" s="4">
        <v>557</v>
      </c>
      <c r="R42" s="4">
        <v>351</v>
      </c>
      <c r="S42" s="4">
        <v>206</v>
      </c>
      <c r="T42" s="4">
        <v>9</v>
      </c>
    </row>
    <row r="43" spans="1:20" x14ac:dyDescent="0.25">
      <c r="A43" t="s">
        <v>83</v>
      </c>
      <c r="B43" t="s">
        <v>84</v>
      </c>
      <c r="C43" s="9">
        <f t="shared" si="0"/>
        <v>0.7890148212728858</v>
      </c>
      <c r="D43">
        <f t="shared" si="1"/>
        <v>38</v>
      </c>
      <c r="F43" s="4">
        <v>2294</v>
      </c>
      <c r="G43" s="4">
        <v>2235</v>
      </c>
      <c r="H43" s="4">
        <v>1810</v>
      </c>
      <c r="I43" s="4">
        <v>425</v>
      </c>
      <c r="J43" s="4">
        <v>59</v>
      </c>
      <c r="K43" s="4">
        <v>1239</v>
      </c>
      <c r="L43" s="4">
        <v>1211</v>
      </c>
      <c r="M43" s="4">
        <v>977</v>
      </c>
      <c r="N43" s="4">
        <v>234</v>
      </c>
      <c r="O43" s="4">
        <v>28</v>
      </c>
      <c r="P43" s="4">
        <v>1055</v>
      </c>
      <c r="Q43" s="4">
        <v>1024</v>
      </c>
      <c r="R43" s="4">
        <v>833</v>
      </c>
      <c r="S43" s="4">
        <v>191</v>
      </c>
      <c r="T43" s="4">
        <v>31</v>
      </c>
    </row>
    <row r="44" spans="1:20" x14ac:dyDescent="0.25">
      <c r="A44" t="s">
        <v>85</v>
      </c>
      <c r="B44" t="s">
        <v>86</v>
      </c>
      <c r="C44" s="9">
        <f t="shared" si="0"/>
        <v>0.71514423076923073</v>
      </c>
      <c r="D44">
        <f t="shared" si="1"/>
        <v>45</v>
      </c>
      <c r="F44" s="4">
        <v>10816</v>
      </c>
      <c r="G44" s="4">
        <v>10433</v>
      </c>
      <c r="H44" s="4">
        <v>7735</v>
      </c>
      <c r="I44" s="4">
        <v>2698</v>
      </c>
      <c r="J44" s="4">
        <v>383</v>
      </c>
      <c r="K44" s="4">
        <v>5697</v>
      </c>
      <c r="L44" s="4">
        <v>5381</v>
      </c>
      <c r="M44" s="4">
        <v>3825</v>
      </c>
      <c r="N44" s="4">
        <v>1556</v>
      </c>
      <c r="O44" s="4">
        <v>316</v>
      </c>
      <c r="P44" s="4">
        <v>5119</v>
      </c>
      <c r="Q44" s="4">
        <v>5052</v>
      </c>
      <c r="R44" s="4">
        <v>3910</v>
      </c>
      <c r="S44" s="4">
        <v>1142</v>
      </c>
      <c r="T44" s="4">
        <v>67</v>
      </c>
    </row>
    <row r="45" spans="1:20" x14ac:dyDescent="0.25">
      <c r="A45" t="s">
        <v>87</v>
      </c>
      <c r="B45" t="s">
        <v>88</v>
      </c>
      <c r="C45" s="9">
        <f t="shared" si="0"/>
        <v>0.84633294528521541</v>
      </c>
      <c r="D45">
        <f t="shared" si="1"/>
        <v>25</v>
      </c>
      <c r="F45" s="4">
        <v>859</v>
      </c>
      <c r="G45" s="4">
        <v>838</v>
      </c>
      <c r="H45" s="4">
        <v>727</v>
      </c>
      <c r="I45" s="4">
        <v>111</v>
      </c>
      <c r="J45" s="4">
        <v>21</v>
      </c>
      <c r="K45" s="4">
        <v>511</v>
      </c>
      <c r="L45" s="4">
        <v>505</v>
      </c>
      <c r="M45" s="4">
        <v>447</v>
      </c>
      <c r="N45" s="4">
        <v>58</v>
      </c>
      <c r="O45" s="4">
        <v>6</v>
      </c>
      <c r="P45" s="4">
        <v>348</v>
      </c>
      <c r="Q45" s="4">
        <v>333</v>
      </c>
      <c r="R45" s="4">
        <v>280</v>
      </c>
      <c r="S45" s="4">
        <v>53</v>
      </c>
      <c r="T45" s="4">
        <v>15</v>
      </c>
    </row>
    <row r="46" spans="1:20" x14ac:dyDescent="0.25">
      <c r="A46" t="s">
        <v>89</v>
      </c>
      <c r="B46" t="s">
        <v>90</v>
      </c>
      <c r="C46" s="9">
        <f t="shared" si="0"/>
        <v>0.80492610837438427</v>
      </c>
      <c r="D46">
        <f t="shared" si="1"/>
        <v>33</v>
      </c>
      <c r="F46" s="4">
        <v>1015</v>
      </c>
      <c r="G46" s="4">
        <v>1015</v>
      </c>
      <c r="H46" s="4">
        <v>817</v>
      </c>
      <c r="I46" s="4">
        <v>198</v>
      </c>
      <c r="J46" s="4">
        <v>0</v>
      </c>
      <c r="K46" s="4">
        <v>574</v>
      </c>
      <c r="L46" s="4">
        <v>574</v>
      </c>
      <c r="M46" s="4">
        <v>466</v>
      </c>
      <c r="N46" s="4">
        <v>108</v>
      </c>
      <c r="O46" s="4">
        <v>0</v>
      </c>
      <c r="P46" s="4">
        <v>441</v>
      </c>
      <c r="Q46" s="4">
        <v>441</v>
      </c>
      <c r="R46" s="4">
        <v>351</v>
      </c>
      <c r="S46" s="4">
        <v>90</v>
      </c>
      <c r="T46" s="4">
        <v>0</v>
      </c>
    </row>
    <row r="47" spans="1:20" x14ac:dyDescent="0.25">
      <c r="A47" t="s">
        <v>91</v>
      </c>
      <c r="B47" t="s">
        <v>92</v>
      </c>
      <c r="C47" s="9">
        <f t="shared" si="0"/>
        <v>0.46345811051693403</v>
      </c>
      <c r="D47">
        <f t="shared" si="1"/>
        <v>88</v>
      </c>
      <c r="F47" s="4">
        <v>1122</v>
      </c>
      <c r="G47" s="4">
        <v>1103</v>
      </c>
      <c r="H47" s="4">
        <v>520</v>
      </c>
      <c r="I47" s="4">
        <v>583</v>
      </c>
      <c r="J47" s="4">
        <v>19</v>
      </c>
      <c r="K47" s="4">
        <v>563</v>
      </c>
      <c r="L47" s="4">
        <v>558</v>
      </c>
      <c r="M47" s="4">
        <v>265</v>
      </c>
      <c r="N47" s="4">
        <v>293</v>
      </c>
      <c r="O47" s="4">
        <v>5</v>
      </c>
      <c r="P47" s="4">
        <v>559</v>
      </c>
      <c r="Q47" s="4">
        <v>545</v>
      </c>
      <c r="R47" s="4">
        <v>255</v>
      </c>
      <c r="S47" s="4">
        <v>290</v>
      </c>
      <c r="T47" s="4">
        <v>14</v>
      </c>
    </row>
    <row r="48" spans="1:20" x14ac:dyDescent="0.25">
      <c r="A48" t="s">
        <v>93</v>
      </c>
      <c r="B48" t="s">
        <v>94</v>
      </c>
      <c r="C48" s="9">
        <f t="shared" si="0"/>
        <v>0.83333333333333337</v>
      </c>
      <c r="D48">
        <f t="shared" si="1"/>
        <v>27</v>
      </c>
      <c r="F48" s="4">
        <v>348</v>
      </c>
      <c r="G48" s="4">
        <v>340</v>
      </c>
      <c r="H48" s="4">
        <v>290</v>
      </c>
      <c r="I48" s="4">
        <v>50</v>
      </c>
      <c r="J48" s="4">
        <v>8</v>
      </c>
      <c r="K48" s="4">
        <v>194</v>
      </c>
      <c r="L48" s="4">
        <v>189</v>
      </c>
      <c r="M48" s="4">
        <v>167</v>
      </c>
      <c r="N48" s="4">
        <v>22</v>
      </c>
      <c r="O48" s="4">
        <v>5</v>
      </c>
      <c r="P48" s="4">
        <v>154</v>
      </c>
      <c r="Q48" s="4">
        <v>151</v>
      </c>
      <c r="R48" s="4">
        <v>123</v>
      </c>
      <c r="S48" s="4">
        <v>28</v>
      </c>
      <c r="T48" s="4">
        <v>3</v>
      </c>
    </row>
    <row r="49" spans="1:20" x14ac:dyDescent="0.25">
      <c r="A49" t="s">
        <v>95</v>
      </c>
      <c r="B49" t="s">
        <v>96</v>
      </c>
      <c r="C49" s="9">
        <f t="shared" si="0"/>
        <v>0.68787618228718828</v>
      </c>
      <c r="D49">
        <f t="shared" si="1"/>
        <v>53</v>
      </c>
      <c r="F49" s="4">
        <v>1163</v>
      </c>
      <c r="G49" s="4">
        <v>1155</v>
      </c>
      <c r="H49" s="4">
        <v>800</v>
      </c>
      <c r="I49" s="4">
        <v>355</v>
      </c>
      <c r="J49" s="4">
        <v>8</v>
      </c>
      <c r="K49" s="4">
        <v>652</v>
      </c>
      <c r="L49" s="4">
        <v>644</v>
      </c>
      <c r="M49" s="4">
        <v>473</v>
      </c>
      <c r="N49" s="4">
        <v>171</v>
      </c>
      <c r="O49" s="4">
        <v>8</v>
      </c>
      <c r="P49" s="4">
        <v>511</v>
      </c>
      <c r="Q49" s="4">
        <v>511</v>
      </c>
      <c r="R49" s="4">
        <v>327</v>
      </c>
      <c r="S49" s="4">
        <v>184</v>
      </c>
      <c r="T49" s="4">
        <v>0</v>
      </c>
    </row>
    <row r="50" spans="1:20" x14ac:dyDescent="0.25">
      <c r="A50" t="s">
        <v>97</v>
      </c>
      <c r="B50" t="s">
        <v>98</v>
      </c>
      <c r="C50" s="9">
        <f t="shared" si="0"/>
        <v>0.8920509357514953</v>
      </c>
      <c r="D50">
        <f t="shared" si="1"/>
        <v>12</v>
      </c>
      <c r="F50" s="4">
        <v>31098</v>
      </c>
      <c r="G50" s="4">
        <v>30967</v>
      </c>
      <c r="H50" s="4">
        <v>27741</v>
      </c>
      <c r="I50" s="4">
        <v>3226</v>
      </c>
      <c r="J50" s="4">
        <v>131</v>
      </c>
      <c r="K50" s="4">
        <v>16574</v>
      </c>
      <c r="L50" s="4">
        <v>16448</v>
      </c>
      <c r="M50" s="4">
        <v>14402</v>
      </c>
      <c r="N50" s="4">
        <v>2046</v>
      </c>
      <c r="O50" s="4">
        <v>126</v>
      </c>
      <c r="P50" s="4">
        <v>14524</v>
      </c>
      <c r="Q50" s="4">
        <v>14519</v>
      </c>
      <c r="R50" s="4">
        <v>13339</v>
      </c>
      <c r="S50" s="4">
        <v>1180</v>
      </c>
      <c r="T50" s="4">
        <v>5</v>
      </c>
    </row>
    <row r="51" spans="1:20" x14ac:dyDescent="0.25">
      <c r="A51" t="s">
        <v>99</v>
      </c>
      <c r="B51" t="s">
        <v>100</v>
      </c>
      <c r="C51" s="9">
        <f t="shared" si="0"/>
        <v>0.63277661795407103</v>
      </c>
      <c r="D51">
        <f t="shared" si="1"/>
        <v>64</v>
      </c>
      <c r="F51" s="4">
        <v>4790</v>
      </c>
      <c r="G51" s="4">
        <v>4778</v>
      </c>
      <c r="H51" s="4">
        <v>3031</v>
      </c>
      <c r="I51" s="4">
        <v>1747</v>
      </c>
      <c r="J51" s="4">
        <v>12</v>
      </c>
      <c r="K51" s="4">
        <v>2539</v>
      </c>
      <c r="L51" s="4">
        <v>2534</v>
      </c>
      <c r="M51" s="4">
        <v>1668</v>
      </c>
      <c r="N51" s="4">
        <v>866</v>
      </c>
      <c r="O51" s="4">
        <v>5</v>
      </c>
      <c r="P51" s="4">
        <v>2251</v>
      </c>
      <c r="Q51" s="4">
        <v>2244</v>
      </c>
      <c r="R51" s="4">
        <v>1363</v>
      </c>
      <c r="S51" s="4">
        <v>881</v>
      </c>
      <c r="T51" s="4">
        <v>7</v>
      </c>
    </row>
    <row r="52" spans="1:20" x14ac:dyDescent="0.25">
      <c r="A52" t="s">
        <v>101</v>
      </c>
      <c r="B52" t="s">
        <v>102</v>
      </c>
      <c r="C52" s="9">
        <f t="shared" si="0"/>
        <v>0.66012269938650303</v>
      </c>
      <c r="D52">
        <f t="shared" si="1"/>
        <v>59</v>
      </c>
      <c r="F52" s="4">
        <v>1630</v>
      </c>
      <c r="G52" s="4">
        <v>1603</v>
      </c>
      <c r="H52" s="4">
        <v>1076</v>
      </c>
      <c r="I52" s="4">
        <v>527</v>
      </c>
      <c r="J52" s="4">
        <v>27</v>
      </c>
      <c r="K52" s="4">
        <v>925</v>
      </c>
      <c r="L52" s="4">
        <v>899</v>
      </c>
      <c r="M52" s="4">
        <v>574</v>
      </c>
      <c r="N52" s="4">
        <v>325</v>
      </c>
      <c r="O52" s="4">
        <v>26</v>
      </c>
      <c r="P52" s="4">
        <v>705</v>
      </c>
      <c r="Q52" s="4">
        <v>704</v>
      </c>
      <c r="R52" s="4">
        <v>502</v>
      </c>
      <c r="S52" s="4">
        <v>202</v>
      </c>
      <c r="T52" s="4">
        <v>1</v>
      </c>
    </row>
    <row r="53" spans="1:20" x14ac:dyDescent="0.25">
      <c r="A53" t="s">
        <v>103</v>
      </c>
      <c r="B53" t="s">
        <v>104</v>
      </c>
      <c r="C53" s="9">
        <f t="shared" si="0"/>
        <v>0.59023354564755837</v>
      </c>
      <c r="D53">
        <f t="shared" si="1"/>
        <v>74</v>
      </c>
      <c r="F53" s="4">
        <v>471</v>
      </c>
      <c r="G53" s="4">
        <v>468</v>
      </c>
      <c r="H53" s="4">
        <v>278</v>
      </c>
      <c r="I53" s="4">
        <v>190</v>
      </c>
      <c r="J53" s="4">
        <v>3</v>
      </c>
      <c r="K53" s="4">
        <v>265</v>
      </c>
      <c r="L53" s="4">
        <v>262</v>
      </c>
      <c r="M53" s="4">
        <v>168</v>
      </c>
      <c r="N53" s="4">
        <v>94</v>
      </c>
      <c r="O53" s="4">
        <v>3</v>
      </c>
      <c r="P53" s="4">
        <v>206</v>
      </c>
      <c r="Q53" s="4">
        <v>206</v>
      </c>
      <c r="R53" s="4">
        <v>110</v>
      </c>
      <c r="S53" s="4">
        <v>96</v>
      </c>
      <c r="T53" s="4">
        <v>0</v>
      </c>
    </row>
    <row r="54" spans="1:20" x14ac:dyDescent="0.25">
      <c r="A54" t="s">
        <v>105</v>
      </c>
      <c r="B54" t="s">
        <v>106</v>
      </c>
      <c r="C54" s="9">
        <f t="shared" si="0"/>
        <v>0.54257724189902035</v>
      </c>
      <c r="D54">
        <f t="shared" si="1"/>
        <v>80</v>
      </c>
      <c r="F54" s="4">
        <v>1327</v>
      </c>
      <c r="G54" s="4">
        <v>1294</v>
      </c>
      <c r="H54" s="4">
        <v>720</v>
      </c>
      <c r="I54" s="4">
        <v>574</v>
      </c>
      <c r="J54" s="4">
        <v>33</v>
      </c>
      <c r="K54" s="4">
        <v>717</v>
      </c>
      <c r="L54" s="4">
        <v>692</v>
      </c>
      <c r="M54" s="4">
        <v>416</v>
      </c>
      <c r="N54" s="4">
        <v>276</v>
      </c>
      <c r="O54" s="4">
        <v>25</v>
      </c>
      <c r="P54" s="4">
        <v>610</v>
      </c>
      <c r="Q54" s="4">
        <v>602</v>
      </c>
      <c r="R54" s="4">
        <v>304</v>
      </c>
      <c r="S54" s="4">
        <v>298</v>
      </c>
      <c r="T54" s="4">
        <v>8</v>
      </c>
    </row>
    <row r="55" spans="1:20" x14ac:dyDescent="0.25">
      <c r="A55" t="s">
        <v>107</v>
      </c>
      <c r="B55" t="s">
        <v>108</v>
      </c>
      <c r="C55" s="9">
        <f t="shared" si="0"/>
        <v>0.93454610308542896</v>
      </c>
      <c r="D55">
        <f t="shared" si="1"/>
        <v>5</v>
      </c>
      <c r="F55" s="4">
        <v>5607</v>
      </c>
      <c r="G55" s="4">
        <v>5564</v>
      </c>
      <c r="H55" s="4">
        <v>5240</v>
      </c>
      <c r="I55" s="4">
        <v>324</v>
      </c>
      <c r="J55" s="4">
        <v>43</v>
      </c>
      <c r="K55" s="4">
        <v>2989</v>
      </c>
      <c r="L55" s="4">
        <v>2962</v>
      </c>
      <c r="M55" s="4">
        <v>2719</v>
      </c>
      <c r="N55" s="4">
        <v>243</v>
      </c>
      <c r="O55" s="4">
        <v>27</v>
      </c>
      <c r="P55" s="4">
        <v>2618</v>
      </c>
      <c r="Q55" s="4">
        <v>2602</v>
      </c>
      <c r="R55" s="4">
        <v>2521</v>
      </c>
      <c r="S55" s="4">
        <v>81</v>
      </c>
      <c r="T55" s="4">
        <v>16</v>
      </c>
    </row>
    <row r="56" spans="1:20" x14ac:dyDescent="0.25">
      <c r="A56" t="s">
        <v>109</v>
      </c>
      <c r="B56" t="s">
        <v>110</v>
      </c>
      <c r="C56" s="9">
        <f t="shared" si="0"/>
        <v>0.87003610108303253</v>
      </c>
      <c r="D56">
        <f t="shared" si="1"/>
        <v>19</v>
      </c>
      <c r="F56" s="4">
        <v>277</v>
      </c>
      <c r="G56" s="4">
        <v>277</v>
      </c>
      <c r="H56" s="4">
        <v>241</v>
      </c>
      <c r="I56" s="4">
        <v>36</v>
      </c>
      <c r="J56" s="4">
        <v>0</v>
      </c>
      <c r="K56" s="4">
        <v>159</v>
      </c>
      <c r="L56" s="4">
        <v>159</v>
      </c>
      <c r="M56" s="4">
        <v>132</v>
      </c>
      <c r="N56" s="4">
        <v>27</v>
      </c>
      <c r="O56" s="4">
        <v>0</v>
      </c>
      <c r="P56" s="4">
        <v>118</v>
      </c>
      <c r="Q56" s="4">
        <v>118</v>
      </c>
      <c r="R56" s="4">
        <v>109</v>
      </c>
      <c r="S56" s="4">
        <v>9</v>
      </c>
      <c r="T56" s="4">
        <v>0</v>
      </c>
    </row>
    <row r="57" spans="1:20" x14ac:dyDescent="0.25">
      <c r="A57" t="s">
        <v>111</v>
      </c>
      <c r="B57" t="s">
        <v>112</v>
      </c>
      <c r="C57" s="9">
        <f t="shared" si="0"/>
        <v>0.52245145631067957</v>
      </c>
      <c r="D57">
        <f t="shared" si="1"/>
        <v>82</v>
      </c>
      <c r="F57" s="4">
        <v>3296</v>
      </c>
      <c r="G57" s="4">
        <v>3286</v>
      </c>
      <c r="H57" s="4">
        <v>1722</v>
      </c>
      <c r="I57" s="4">
        <v>1564</v>
      </c>
      <c r="J57" s="4">
        <v>10</v>
      </c>
      <c r="K57" s="4">
        <v>1675</v>
      </c>
      <c r="L57" s="4">
        <v>1667</v>
      </c>
      <c r="M57" s="4">
        <v>850</v>
      </c>
      <c r="N57" s="4">
        <v>817</v>
      </c>
      <c r="O57" s="4">
        <v>8</v>
      </c>
      <c r="P57" s="4">
        <v>1621</v>
      </c>
      <c r="Q57" s="4">
        <v>1619</v>
      </c>
      <c r="R57" s="4">
        <v>872</v>
      </c>
      <c r="S57" s="4">
        <v>747</v>
      </c>
      <c r="T57" s="4">
        <v>2</v>
      </c>
    </row>
    <row r="58" spans="1:20" x14ac:dyDescent="0.25">
      <c r="A58" t="s">
        <v>113</v>
      </c>
      <c r="B58" t="s">
        <v>114</v>
      </c>
      <c r="C58" s="9">
        <f t="shared" si="0"/>
        <v>0.80041395623891187</v>
      </c>
      <c r="D58">
        <f t="shared" si="1"/>
        <v>35</v>
      </c>
      <c r="F58" s="4">
        <v>3382</v>
      </c>
      <c r="G58" s="4">
        <v>3280</v>
      </c>
      <c r="H58" s="4">
        <v>2707</v>
      </c>
      <c r="I58" s="4">
        <v>573</v>
      </c>
      <c r="J58" s="4">
        <v>102</v>
      </c>
      <c r="K58" s="4">
        <v>1821</v>
      </c>
      <c r="L58" s="4">
        <v>1733</v>
      </c>
      <c r="M58" s="4">
        <v>1516</v>
      </c>
      <c r="N58" s="4">
        <v>217</v>
      </c>
      <c r="O58" s="4">
        <v>88</v>
      </c>
      <c r="P58" s="4">
        <v>1561</v>
      </c>
      <c r="Q58" s="4">
        <v>1547</v>
      </c>
      <c r="R58" s="4">
        <v>1191</v>
      </c>
      <c r="S58" s="4">
        <v>356</v>
      </c>
      <c r="T58" s="4">
        <v>14</v>
      </c>
    </row>
    <row r="59" spans="1:20" x14ac:dyDescent="0.25">
      <c r="A59" t="s">
        <v>115</v>
      </c>
      <c r="B59" t="s">
        <v>116</v>
      </c>
      <c r="C59" s="9">
        <f t="shared" si="0"/>
        <v>0.60543893129770987</v>
      </c>
      <c r="D59">
        <f t="shared" si="1"/>
        <v>69</v>
      </c>
      <c r="F59" s="4">
        <v>2096</v>
      </c>
      <c r="G59" s="4">
        <v>2082</v>
      </c>
      <c r="H59" s="4">
        <v>1269</v>
      </c>
      <c r="I59" s="4">
        <v>813</v>
      </c>
      <c r="J59" s="4">
        <v>14</v>
      </c>
      <c r="K59" s="4">
        <v>1114</v>
      </c>
      <c r="L59" s="4">
        <v>1102</v>
      </c>
      <c r="M59" s="4">
        <v>679</v>
      </c>
      <c r="N59" s="4">
        <v>423</v>
      </c>
      <c r="O59" s="4">
        <v>12</v>
      </c>
      <c r="P59" s="4">
        <v>982</v>
      </c>
      <c r="Q59" s="4">
        <v>980</v>
      </c>
      <c r="R59" s="4">
        <v>590</v>
      </c>
      <c r="S59" s="4">
        <v>390</v>
      </c>
      <c r="T59" s="4">
        <v>2</v>
      </c>
    </row>
    <row r="60" spans="1:20" x14ac:dyDescent="0.25">
      <c r="A60" t="s">
        <v>117</v>
      </c>
      <c r="B60" t="s">
        <v>118</v>
      </c>
      <c r="C60" s="9">
        <f t="shared" si="0"/>
        <v>0.52146502551786256</v>
      </c>
      <c r="D60">
        <f t="shared" si="1"/>
        <v>83</v>
      </c>
      <c r="F60" s="4">
        <v>3331</v>
      </c>
      <c r="G60" s="4">
        <v>3326</v>
      </c>
      <c r="H60" s="4">
        <v>1737</v>
      </c>
      <c r="I60" s="4">
        <v>1589</v>
      </c>
      <c r="J60" s="4">
        <v>5</v>
      </c>
      <c r="K60" s="4">
        <v>1812</v>
      </c>
      <c r="L60" s="4">
        <v>1808</v>
      </c>
      <c r="M60" s="4">
        <v>944</v>
      </c>
      <c r="N60" s="4">
        <v>864</v>
      </c>
      <c r="O60" s="4">
        <v>4</v>
      </c>
      <c r="P60" s="4">
        <v>1519</v>
      </c>
      <c r="Q60" s="4">
        <v>1518</v>
      </c>
      <c r="R60" s="4">
        <v>793</v>
      </c>
      <c r="S60" s="4">
        <v>725</v>
      </c>
      <c r="T60" s="4">
        <v>1</v>
      </c>
    </row>
    <row r="61" spans="1:20" x14ac:dyDescent="0.25">
      <c r="A61" t="s">
        <v>119</v>
      </c>
      <c r="B61" t="s">
        <v>120</v>
      </c>
      <c r="C61" s="9">
        <f t="shared" si="0"/>
        <v>0.8642590286425903</v>
      </c>
      <c r="D61">
        <f t="shared" si="1"/>
        <v>20</v>
      </c>
      <c r="F61" s="4">
        <v>4015</v>
      </c>
      <c r="G61" s="4">
        <v>3997</v>
      </c>
      <c r="H61" s="4">
        <v>3470</v>
      </c>
      <c r="I61" s="4">
        <v>527</v>
      </c>
      <c r="J61" s="4">
        <v>18</v>
      </c>
      <c r="K61" s="4">
        <v>2191</v>
      </c>
      <c r="L61" s="4">
        <v>2176</v>
      </c>
      <c r="M61" s="4">
        <v>1850</v>
      </c>
      <c r="N61" s="4">
        <v>326</v>
      </c>
      <c r="O61" s="4">
        <v>15</v>
      </c>
      <c r="P61" s="4">
        <v>1824</v>
      </c>
      <c r="Q61" s="4">
        <v>1821</v>
      </c>
      <c r="R61" s="4">
        <v>1620</v>
      </c>
      <c r="S61" s="4">
        <v>201</v>
      </c>
      <c r="T61" s="4">
        <v>3</v>
      </c>
    </row>
    <row r="62" spans="1:20" x14ac:dyDescent="0.25">
      <c r="A62" t="s">
        <v>121</v>
      </c>
      <c r="B62" t="s">
        <v>122</v>
      </c>
      <c r="C62" s="9">
        <f t="shared" si="0"/>
        <v>0.7421875</v>
      </c>
      <c r="D62">
        <f t="shared" si="1"/>
        <v>43</v>
      </c>
      <c r="F62" s="4">
        <v>384</v>
      </c>
      <c r="G62" s="4">
        <v>378</v>
      </c>
      <c r="H62" s="4">
        <v>285</v>
      </c>
      <c r="I62" s="4">
        <v>93</v>
      </c>
      <c r="J62" s="4">
        <v>6</v>
      </c>
      <c r="K62" s="4">
        <v>208</v>
      </c>
      <c r="L62" s="4">
        <v>208</v>
      </c>
      <c r="M62" s="4">
        <v>158</v>
      </c>
      <c r="N62" s="4">
        <v>50</v>
      </c>
      <c r="O62" s="4">
        <v>0</v>
      </c>
      <c r="P62" s="4">
        <v>176</v>
      </c>
      <c r="Q62" s="4">
        <v>170</v>
      </c>
      <c r="R62" s="4">
        <v>127</v>
      </c>
      <c r="S62" s="4">
        <v>43</v>
      </c>
      <c r="T62" s="4">
        <v>6</v>
      </c>
    </row>
    <row r="63" spans="1:20" x14ac:dyDescent="0.25">
      <c r="A63" t="s">
        <v>123</v>
      </c>
      <c r="B63" t="s">
        <v>124</v>
      </c>
      <c r="C63" s="9">
        <f t="shared" si="0"/>
        <v>0.84961154273029971</v>
      </c>
      <c r="D63">
        <f t="shared" si="1"/>
        <v>23</v>
      </c>
      <c r="F63" s="4">
        <v>1802</v>
      </c>
      <c r="G63" s="4">
        <v>1696</v>
      </c>
      <c r="H63" s="4">
        <v>1531</v>
      </c>
      <c r="I63" s="4">
        <v>165</v>
      </c>
      <c r="J63" s="4">
        <v>106</v>
      </c>
      <c r="K63" s="4">
        <v>878</v>
      </c>
      <c r="L63" s="4">
        <v>824</v>
      </c>
      <c r="M63" s="4">
        <v>727</v>
      </c>
      <c r="N63" s="4">
        <v>97</v>
      </c>
      <c r="O63" s="4">
        <v>54</v>
      </c>
      <c r="P63" s="4">
        <v>924</v>
      </c>
      <c r="Q63" s="4">
        <v>872</v>
      </c>
      <c r="R63" s="4">
        <v>804</v>
      </c>
      <c r="S63" s="4">
        <v>68</v>
      </c>
      <c r="T63" s="4">
        <v>52</v>
      </c>
    </row>
    <row r="64" spans="1:20" x14ac:dyDescent="0.25">
      <c r="A64" t="s">
        <v>125</v>
      </c>
      <c r="B64" t="s">
        <v>126</v>
      </c>
      <c r="C64" s="9">
        <f t="shared" si="0"/>
        <v>0.75730499879256219</v>
      </c>
      <c r="D64">
        <f t="shared" si="1"/>
        <v>41</v>
      </c>
      <c r="F64" s="4">
        <v>4141</v>
      </c>
      <c r="G64" s="4">
        <v>3682</v>
      </c>
      <c r="H64" s="4">
        <v>3136</v>
      </c>
      <c r="I64" s="4">
        <v>546</v>
      </c>
      <c r="J64" s="4">
        <v>459</v>
      </c>
      <c r="K64" s="4">
        <v>2270</v>
      </c>
      <c r="L64" s="4">
        <v>2045</v>
      </c>
      <c r="M64" s="4">
        <v>1723</v>
      </c>
      <c r="N64" s="4">
        <v>322</v>
      </c>
      <c r="O64" s="4">
        <v>225</v>
      </c>
      <c r="P64" s="4">
        <v>1871</v>
      </c>
      <c r="Q64" s="4">
        <v>1637</v>
      </c>
      <c r="R64" s="4">
        <v>1413</v>
      </c>
      <c r="S64" s="4">
        <v>224</v>
      </c>
      <c r="T64" s="4">
        <v>234</v>
      </c>
    </row>
    <row r="65" spans="1:20" x14ac:dyDescent="0.25">
      <c r="A65" t="s">
        <v>127</v>
      </c>
      <c r="B65" t="s">
        <v>128</v>
      </c>
      <c r="C65" s="9">
        <f t="shared" si="0"/>
        <v>0.94438824719471171</v>
      </c>
      <c r="D65">
        <f t="shared" si="1"/>
        <v>3</v>
      </c>
      <c r="F65" s="4">
        <v>170036</v>
      </c>
      <c r="G65" s="4">
        <v>169161</v>
      </c>
      <c r="H65" s="4">
        <v>160580</v>
      </c>
      <c r="I65" s="4">
        <v>8581</v>
      </c>
      <c r="J65" s="4">
        <v>875</v>
      </c>
      <c r="K65" s="4">
        <v>88527</v>
      </c>
      <c r="L65" s="4">
        <v>87929</v>
      </c>
      <c r="M65" s="4">
        <v>82358</v>
      </c>
      <c r="N65" s="4">
        <v>5571</v>
      </c>
      <c r="O65" s="4">
        <v>598</v>
      </c>
      <c r="P65" s="4">
        <v>81509</v>
      </c>
      <c r="Q65" s="4">
        <v>81232</v>
      </c>
      <c r="R65" s="4">
        <v>78222</v>
      </c>
      <c r="S65" s="4">
        <v>3010</v>
      </c>
      <c r="T65" s="4">
        <v>277</v>
      </c>
    </row>
    <row r="66" spans="1:20" x14ac:dyDescent="0.25">
      <c r="A66" t="s">
        <v>129</v>
      </c>
      <c r="B66" t="s">
        <v>130</v>
      </c>
      <c r="C66" s="9">
        <f t="shared" si="0"/>
        <v>0.94852941176470584</v>
      </c>
      <c r="D66">
        <f t="shared" si="1"/>
        <v>2</v>
      </c>
      <c r="F66" s="4">
        <v>17272</v>
      </c>
      <c r="G66" s="4">
        <v>17128</v>
      </c>
      <c r="H66" s="4">
        <v>16383</v>
      </c>
      <c r="I66" s="4">
        <v>745</v>
      </c>
      <c r="J66" s="4">
        <v>144</v>
      </c>
      <c r="K66" s="4">
        <v>9413</v>
      </c>
      <c r="L66" s="4">
        <v>9305</v>
      </c>
      <c r="M66" s="4">
        <v>8862</v>
      </c>
      <c r="N66" s="4">
        <v>443</v>
      </c>
      <c r="O66" s="4">
        <v>108</v>
      </c>
      <c r="P66" s="4">
        <v>7859</v>
      </c>
      <c r="Q66" s="4">
        <v>7823</v>
      </c>
      <c r="R66" s="4">
        <v>7521</v>
      </c>
      <c r="S66" s="4">
        <v>302</v>
      </c>
      <c r="T66" s="4">
        <v>36</v>
      </c>
    </row>
    <row r="67" spans="1:20" x14ac:dyDescent="0.25">
      <c r="A67" t="s">
        <v>131</v>
      </c>
      <c r="B67" t="s">
        <v>132</v>
      </c>
      <c r="C67" s="9">
        <f t="shared" si="0"/>
        <v>0.5955555555555555</v>
      </c>
      <c r="D67">
        <f t="shared" si="1"/>
        <v>72</v>
      </c>
      <c r="F67" s="4">
        <v>450</v>
      </c>
      <c r="G67" s="4">
        <v>442</v>
      </c>
      <c r="H67" s="4">
        <v>268</v>
      </c>
      <c r="I67" s="4">
        <v>174</v>
      </c>
      <c r="J67" s="4">
        <v>8</v>
      </c>
      <c r="K67" s="4">
        <v>265</v>
      </c>
      <c r="L67" s="4">
        <v>263</v>
      </c>
      <c r="M67" s="4">
        <v>177</v>
      </c>
      <c r="N67" s="4">
        <v>86</v>
      </c>
      <c r="O67" s="4">
        <v>2</v>
      </c>
      <c r="P67" s="4">
        <v>185</v>
      </c>
      <c r="Q67" s="4">
        <v>179</v>
      </c>
      <c r="R67" s="4">
        <v>91</v>
      </c>
      <c r="S67" s="4">
        <v>88</v>
      </c>
      <c r="T67" s="4">
        <v>6</v>
      </c>
    </row>
    <row r="68" spans="1:20" x14ac:dyDescent="0.25">
      <c r="A68" t="s">
        <v>133</v>
      </c>
      <c r="B68" t="s">
        <v>134</v>
      </c>
      <c r="C68" s="9">
        <f t="shared" si="0"/>
        <v>0.6181229773462783</v>
      </c>
      <c r="D68">
        <f t="shared" si="1"/>
        <v>67</v>
      </c>
      <c r="F68" s="4">
        <v>309</v>
      </c>
      <c r="G68" s="4">
        <v>309</v>
      </c>
      <c r="H68" s="4">
        <v>191</v>
      </c>
      <c r="I68" s="4">
        <v>118</v>
      </c>
      <c r="J68" s="4">
        <v>0</v>
      </c>
      <c r="K68" s="4">
        <v>187</v>
      </c>
      <c r="L68" s="4">
        <v>187</v>
      </c>
      <c r="M68" s="4">
        <v>132</v>
      </c>
      <c r="N68" s="4">
        <v>55</v>
      </c>
      <c r="O68" s="4">
        <v>0</v>
      </c>
      <c r="P68" s="4">
        <v>122</v>
      </c>
      <c r="Q68" s="4">
        <v>122</v>
      </c>
      <c r="R68" s="4">
        <v>59</v>
      </c>
      <c r="S68" s="4">
        <v>63</v>
      </c>
      <c r="T68" s="4">
        <v>0</v>
      </c>
    </row>
    <row r="69" spans="1:20" x14ac:dyDescent="0.25">
      <c r="A69" t="s">
        <v>135</v>
      </c>
      <c r="B69" t="s">
        <v>136</v>
      </c>
      <c r="C69" s="9">
        <f t="shared" si="0"/>
        <v>0.61764705882352944</v>
      </c>
      <c r="D69">
        <f t="shared" si="1"/>
        <v>68</v>
      </c>
      <c r="F69" s="4">
        <v>204</v>
      </c>
      <c r="G69" s="4">
        <v>194</v>
      </c>
      <c r="H69" s="4">
        <v>126</v>
      </c>
      <c r="I69" s="4">
        <v>68</v>
      </c>
      <c r="J69" s="4">
        <v>10</v>
      </c>
      <c r="K69" s="4">
        <v>109</v>
      </c>
      <c r="L69" s="4">
        <v>99</v>
      </c>
      <c r="M69" s="4">
        <v>74</v>
      </c>
      <c r="N69" s="4">
        <v>25</v>
      </c>
      <c r="O69" s="4">
        <v>10</v>
      </c>
      <c r="P69" s="4">
        <v>95</v>
      </c>
      <c r="Q69" s="4">
        <v>95</v>
      </c>
      <c r="R69" s="4">
        <v>52</v>
      </c>
      <c r="S69" s="4">
        <v>43</v>
      </c>
      <c r="T69" s="4">
        <v>0</v>
      </c>
    </row>
    <row r="70" spans="1:20" x14ac:dyDescent="0.25">
      <c r="A70" t="s">
        <v>137</v>
      </c>
      <c r="B70" t="s">
        <v>138</v>
      </c>
      <c r="C70" s="9">
        <f t="shared" si="0"/>
        <v>0.88391163672877382</v>
      </c>
      <c r="D70">
        <f t="shared" si="1"/>
        <v>17</v>
      </c>
      <c r="F70" s="4">
        <v>17926</v>
      </c>
      <c r="G70" s="4">
        <v>17762</v>
      </c>
      <c r="H70" s="4">
        <v>15845</v>
      </c>
      <c r="I70" s="4">
        <v>1917</v>
      </c>
      <c r="J70" s="4">
        <v>164</v>
      </c>
      <c r="K70" s="4">
        <v>9672</v>
      </c>
      <c r="L70" s="4">
        <v>9541</v>
      </c>
      <c r="M70" s="4">
        <v>8460</v>
      </c>
      <c r="N70" s="4">
        <v>1081</v>
      </c>
      <c r="O70" s="4">
        <v>131</v>
      </c>
      <c r="P70" s="4">
        <v>8254</v>
      </c>
      <c r="Q70" s="4">
        <v>8221</v>
      </c>
      <c r="R70" s="4">
        <v>7385</v>
      </c>
      <c r="S70" s="4">
        <v>836</v>
      </c>
      <c r="T70" s="4">
        <v>33</v>
      </c>
    </row>
    <row r="71" spans="1:20" x14ac:dyDescent="0.25">
      <c r="A71" t="s">
        <v>139</v>
      </c>
      <c r="B71" t="s">
        <v>140</v>
      </c>
      <c r="C71" s="9">
        <f t="shared" si="0"/>
        <v>0.56792698826597132</v>
      </c>
      <c r="D71">
        <f t="shared" si="1"/>
        <v>77</v>
      </c>
      <c r="F71" s="4">
        <v>3835</v>
      </c>
      <c r="G71" s="4">
        <v>3812</v>
      </c>
      <c r="H71" s="4">
        <v>2178</v>
      </c>
      <c r="I71" s="4">
        <v>1634</v>
      </c>
      <c r="J71" s="4">
        <v>23</v>
      </c>
      <c r="K71" s="4">
        <v>2039</v>
      </c>
      <c r="L71" s="4">
        <v>2020</v>
      </c>
      <c r="M71" s="4">
        <v>1204</v>
      </c>
      <c r="N71" s="4">
        <v>816</v>
      </c>
      <c r="O71" s="4">
        <v>19</v>
      </c>
      <c r="P71" s="4">
        <v>1796</v>
      </c>
      <c r="Q71" s="4">
        <v>1792</v>
      </c>
      <c r="R71" s="4">
        <v>974</v>
      </c>
      <c r="S71" s="4">
        <v>818</v>
      </c>
      <c r="T71" s="4">
        <v>4</v>
      </c>
    </row>
    <row r="72" spans="1:20" x14ac:dyDescent="0.25">
      <c r="A72" t="s">
        <v>141</v>
      </c>
      <c r="B72" t="s">
        <v>142</v>
      </c>
      <c r="C72" s="9">
        <f t="shared" si="0"/>
        <v>0.70972097209720975</v>
      </c>
      <c r="D72">
        <f t="shared" si="1"/>
        <v>48</v>
      </c>
      <c r="F72" s="4">
        <v>2222</v>
      </c>
      <c r="G72" s="4">
        <v>2199</v>
      </c>
      <c r="H72" s="4">
        <v>1577</v>
      </c>
      <c r="I72" s="4">
        <v>622</v>
      </c>
      <c r="J72" s="4">
        <v>23</v>
      </c>
      <c r="K72" s="4">
        <v>1214</v>
      </c>
      <c r="L72" s="4">
        <v>1195</v>
      </c>
      <c r="M72" s="4">
        <v>858</v>
      </c>
      <c r="N72" s="4">
        <v>337</v>
      </c>
      <c r="O72" s="4">
        <v>19</v>
      </c>
      <c r="P72" s="4">
        <v>1008</v>
      </c>
      <c r="Q72" s="4">
        <v>1004</v>
      </c>
      <c r="R72" s="4">
        <v>719</v>
      </c>
      <c r="S72" s="4">
        <v>285</v>
      </c>
      <c r="T72" s="4">
        <v>4</v>
      </c>
    </row>
    <row r="73" spans="1:20" x14ac:dyDescent="0.25">
      <c r="A73" t="s">
        <v>143</v>
      </c>
      <c r="B73" t="s">
        <v>144</v>
      </c>
      <c r="C73" s="9">
        <f t="shared" si="0"/>
        <v>0.64493597206053555</v>
      </c>
      <c r="D73">
        <f t="shared" si="1"/>
        <v>62</v>
      </c>
      <c r="F73" s="4">
        <v>1718</v>
      </c>
      <c r="G73" s="4">
        <v>1718</v>
      </c>
      <c r="H73" s="4">
        <v>1108</v>
      </c>
      <c r="I73" s="4">
        <v>610</v>
      </c>
      <c r="J73" s="4">
        <v>0</v>
      </c>
      <c r="K73" s="4">
        <v>910</v>
      </c>
      <c r="L73" s="4">
        <v>910</v>
      </c>
      <c r="M73" s="4">
        <v>608</v>
      </c>
      <c r="N73" s="4">
        <v>302</v>
      </c>
      <c r="O73" s="4">
        <v>0</v>
      </c>
      <c r="P73" s="4">
        <v>808</v>
      </c>
      <c r="Q73" s="4">
        <v>808</v>
      </c>
      <c r="R73" s="4">
        <v>500</v>
      </c>
      <c r="S73" s="4">
        <v>308</v>
      </c>
      <c r="T73" s="4">
        <v>0</v>
      </c>
    </row>
    <row r="74" spans="1:20" x14ac:dyDescent="0.25">
      <c r="A74" t="s">
        <v>145</v>
      </c>
      <c r="B74" t="s">
        <v>146</v>
      </c>
      <c r="C74" s="9">
        <f t="shared" si="0"/>
        <v>0.72440220723482529</v>
      </c>
      <c r="D74">
        <f t="shared" si="1"/>
        <v>44</v>
      </c>
      <c r="F74" s="4">
        <v>3262</v>
      </c>
      <c r="G74" s="4">
        <v>3177</v>
      </c>
      <c r="H74" s="4">
        <v>2363</v>
      </c>
      <c r="I74" s="4">
        <v>814</v>
      </c>
      <c r="J74" s="4">
        <v>85</v>
      </c>
      <c r="K74" s="4">
        <v>1798</v>
      </c>
      <c r="L74" s="4">
        <v>1740</v>
      </c>
      <c r="M74" s="4">
        <v>1285</v>
      </c>
      <c r="N74" s="4">
        <v>455</v>
      </c>
      <c r="O74" s="4">
        <v>58</v>
      </c>
      <c r="P74" s="4">
        <v>1464</v>
      </c>
      <c r="Q74" s="4">
        <v>1437</v>
      </c>
      <c r="R74" s="4">
        <v>1078</v>
      </c>
      <c r="S74" s="4">
        <v>359</v>
      </c>
      <c r="T74" s="4">
        <v>27</v>
      </c>
    </row>
    <row r="75" spans="1:20" x14ac:dyDescent="0.25">
      <c r="A75" t="s">
        <v>147</v>
      </c>
      <c r="B75" t="s">
        <v>148</v>
      </c>
      <c r="C75" s="9">
        <f t="shared" ref="C75:C103" si="2">H75/F75</f>
        <v>0.77442922374429224</v>
      </c>
      <c r="D75">
        <f t="shared" si="1"/>
        <v>40</v>
      </c>
      <c r="F75" s="4">
        <v>2190</v>
      </c>
      <c r="G75" s="4">
        <v>2107</v>
      </c>
      <c r="H75" s="4">
        <v>1696</v>
      </c>
      <c r="I75" s="4">
        <v>411</v>
      </c>
      <c r="J75" s="4">
        <v>83</v>
      </c>
      <c r="K75" s="4">
        <v>1220</v>
      </c>
      <c r="L75" s="4">
        <v>1159</v>
      </c>
      <c r="M75" s="4">
        <v>912</v>
      </c>
      <c r="N75" s="4">
        <v>247</v>
      </c>
      <c r="O75" s="4">
        <v>61</v>
      </c>
      <c r="P75" s="4">
        <v>970</v>
      </c>
      <c r="Q75" s="4">
        <v>948</v>
      </c>
      <c r="R75" s="4">
        <v>784</v>
      </c>
      <c r="S75" s="4">
        <v>164</v>
      </c>
      <c r="T75" s="4">
        <v>22</v>
      </c>
    </row>
    <row r="76" spans="1:20" x14ac:dyDescent="0.25">
      <c r="A76" t="s">
        <v>149</v>
      </c>
      <c r="B76" t="s">
        <v>150</v>
      </c>
      <c r="C76" s="9">
        <f t="shared" si="2"/>
        <v>0.63331269349845198</v>
      </c>
      <c r="D76">
        <f t="shared" ref="D76:D103" si="3">RANK(C76,C$11:C$103)</f>
        <v>63</v>
      </c>
      <c r="F76" s="4">
        <v>8075</v>
      </c>
      <c r="G76" s="4">
        <v>7764</v>
      </c>
      <c r="H76" s="4">
        <v>5114</v>
      </c>
      <c r="I76" s="4">
        <v>2650</v>
      </c>
      <c r="J76" s="4">
        <v>311</v>
      </c>
      <c r="K76" s="4">
        <v>4180</v>
      </c>
      <c r="L76" s="4">
        <v>4029</v>
      </c>
      <c r="M76" s="4">
        <v>2536</v>
      </c>
      <c r="N76" s="4">
        <v>1493</v>
      </c>
      <c r="O76" s="4">
        <v>151</v>
      </c>
      <c r="P76" s="4">
        <v>3895</v>
      </c>
      <c r="Q76" s="4">
        <v>3735</v>
      </c>
      <c r="R76" s="4">
        <v>2578</v>
      </c>
      <c r="S76" s="4">
        <v>1157</v>
      </c>
      <c r="T76" s="4">
        <v>160</v>
      </c>
    </row>
    <row r="77" spans="1:20" x14ac:dyDescent="0.25">
      <c r="A77" t="s">
        <v>151</v>
      </c>
      <c r="B77" t="s">
        <v>152</v>
      </c>
      <c r="C77" s="9">
        <f t="shared" si="2"/>
        <v>0.64799331103678925</v>
      </c>
      <c r="D77">
        <f t="shared" si="3"/>
        <v>61</v>
      </c>
      <c r="F77" s="4">
        <v>1196</v>
      </c>
      <c r="G77" s="4">
        <v>1057</v>
      </c>
      <c r="H77" s="4">
        <v>775</v>
      </c>
      <c r="I77" s="4">
        <v>282</v>
      </c>
      <c r="J77" s="4">
        <v>139</v>
      </c>
      <c r="K77" s="4">
        <v>657</v>
      </c>
      <c r="L77" s="4">
        <v>562</v>
      </c>
      <c r="M77" s="4">
        <v>390</v>
      </c>
      <c r="N77" s="4">
        <v>172</v>
      </c>
      <c r="O77" s="4">
        <v>95</v>
      </c>
      <c r="P77" s="4">
        <v>539</v>
      </c>
      <c r="Q77" s="4">
        <v>495</v>
      </c>
      <c r="R77" s="4">
        <v>385</v>
      </c>
      <c r="S77" s="4">
        <v>110</v>
      </c>
      <c r="T77" s="4">
        <v>44</v>
      </c>
    </row>
    <row r="78" spans="1:20" x14ac:dyDescent="0.25">
      <c r="A78" t="s">
        <v>153</v>
      </c>
      <c r="B78" t="s">
        <v>154</v>
      </c>
      <c r="C78" s="9">
        <f t="shared" si="2"/>
        <v>0.81324041811846692</v>
      </c>
      <c r="D78">
        <f t="shared" si="3"/>
        <v>32</v>
      </c>
      <c r="F78" s="4">
        <v>1435</v>
      </c>
      <c r="G78" s="4">
        <v>1388</v>
      </c>
      <c r="H78" s="4">
        <v>1167</v>
      </c>
      <c r="I78" s="4">
        <v>221</v>
      </c>
      <c r="J78" s="4">
        <v>47</v>
      </c>
      <c r="K78" s="4">
        <v>814</v>
      </c>
      <c r="L78" s="4">
        <v>779</v>
      </c>
      <c r="M78" s="4">
        <v>627</v>
      </c>
      <c r="N78" s="4">
        <v>152</v>
      </c>
      <c r="O78" s="4">
        <v>35</v>
      </c>
      <c r="P78" s="4">
        <v>621</v>
      </c>
      <c r="Q78" s="4">
        <v>609</v>
      </c>
      <c r="R78" s="4">
        <v>540</v>
      </c>
      <c r="S78" s="4">
        <v>69</v>
      </c>
      <c r="T78" s="4">
        <v>12</v>
      </c>
    </row>
    <row r="79" spans="1:20" x14ac:dyDescent="0.25">
      <c r="A79" t="s">
        <v>155</v>
      </c>
      <c r="B79" t="s">
        <v>156</v>
      </c>
      <c r="C79" s="9">
        <f t="shared" si="2"/>
        <v>0.82881319158168798</v>
      </c>
      <c r="D79">
        <f t="shared" si="3"/>
        <v>29</v>
      </c>
      <c r="F79" s="4">
        <v>4609</v>
      </c>
      <c r="G79" s="4">
        <v>4597</v>
      </c>
      <c r="H79" s="4">
        <v>3820</v>
      </c>
      <c r="I79" s="4">
        <v>777</v>
      </c>
      <c r="J79" s="4">
        <v>12</v>
      </c>
      <c r="K79" s="4">
        <v>2572</v>
      </c>
      <c r="L79" s="4">
        <v>2560</v>
      </c>
      <c r="M79" s="4">
        <v>2106</v>
      </c>
      <c r="N79" s="4">
        <v>454</v>
      </c>
      <c r="O79" s="4">
        <v>12</v>
      </c>
      <c r="P79" s="4">
        <v>2037</v>
      </c>
      <c r="Q79" s="4">
        <v>2037</v>
      </c>
      <c r="R79" s="4">
        <v>1714</v>
      </c>
      <c r="S79" s="4">
        <v>323</v>
      </c>
      <c r="T79" s="4">
        <v>0</v>
      </c>
    </row>
    <row r="80" spans="1:20" x14ac:dyDescent="0.25">
      <c r="A80" t="s">
        <v>157</v>
      </c>
      <c r="B80" t="s">
        <v>158</v>
      </c>
      <c r="C80" s="9">
        <f t="shared" si="2"/>
        <v>0.50898038132080681</v>
      </c>
      <c r="D80">
        <f t="shared" si="3"/>
        <v>85</v>
      </c>
      <c r="F80" s="4">
        <v>3619</v>
      </c>
      <c r="G80" s="4">
        <v>3588</v>
      </c>
      <c r="H80" s="4">
        <v>1842</v>
      </c>
      <c r="I80" s="4">
        <v>1746</v>
      </c>
      <c r="J80" s="4">
        <v>31</v>
      </c>
      <c r="K80" s="4">
        <v>1908</v>
      </c>
      <c r="L80" s="4">
        <v>1882</v>
      </c>
      <c r="M80" s="4">
        <v>1019</v>
      </c>
      <c r="N80" s="4">
        <v>863</v>
      </c>
      <c r="O80" s="4">
        <v>26</v>
      </c>
      <c r="P80" s="4">
        <v>1711</v>
      </c>
      <c r="Q80" s="4">
        <v>1706</v>
      </c>
      <c r="R80" s="4">
        <v>823</v>
      </c>
      <c r="S80" s="4">
        <v>883</v>
      </c>
      <c r="T80" s="4">
        <v>5</v>
      </c>
    </row>
    <row r="81" spans="1:20" x14ac:dyDescent="0.25">
      <c r="A81" t="s">
        <v>159</v>
      </c>
      <c r="B81" t="s">
        <v>160</v>
      </c>
      <c r="C81" s="9">
        <f t="shared" si="2"/>
        <v>0.89357476635514022</v>
      </c>
      <c r="D81">
        <f t="shared" si="3"/>
        <v>11</v>
      </c>
      <c r="F81" s="4">
        <v>17120</v>
      </c>
      <c r="G81" s="4">
        <v>17091</v>
      </c>
      <c r="H81" s="4">
        <v>15298</v>
      </c>
      <c r="I81" s="4">
        <v>1793</v>
      </c>
      <c r="J81" s="4">
        <v>29</v>
      </c>
      <c r="K81" s="4">
        <v>9278</v>
      </c>
      <c r="L81" s="4">
        <v>9249</v>
      </c>
      <c r="M81" s="4">
        <v>8270</v>
      </c>
      <c r="N81" s="4">
        <v>979</v>
      </c>
      <c r="O81" s="4">
        <v>29</v>
      </c>
      <c r="P81" s="4">
        <v>7842</v>
      </c>
      <c r="Q81" s="4">
        <v>7842</v>
      </c>
      <c r="R81" s="4">
        <v>7028</v>
      </c>
      <c r="S81" s="4">
        <v>814</v>
      </c>
      <c r="T81" s="4">
        <v>0</v>
      </c>
    </row>
    <row r="82" spans="1:20" x14ac:dyDescent="0.25">
      <c r="A82" t="s">
        <v>161</v>
      </c>
      <c r="B82" t="s">
        <v>162</v>
      </c>
      <c r="C82" s="9">
        <f t="shared" si="2"/>
        <v>0.50596842510589146</v>
      </c>
      <c r="D82">
        <f t="shared" si="3"/>
        <v>86</v>
      </c>
      <c r="F82" s="4">
        <v>2597</v>
      </c>
      <c r="G82" s="4">
        <v>2587</v>
      </c>
      <c r="H82" s="4">
        <v>1314</v>
      </c>
      <c r="I82" s="4">
        <v>1273</v>
      </c>
      <c r="J82" s="4">
        <v>10</v>
      </c>
      <c r="K82" s="4">
        <v>1447</v>
      </c>
      <c r="L82" s="4">
        <v>1445</v>
      </c>
      <c r="M82" s="4">
        <v>722</v>
      </c>
      <c r="N82" s="4">
        <v>723</v>
      </c>
      <c r="O82" s="4">
        <v>2</v>
      </c>
      <c r="P82" s="4">
        <v>1150</v>
      </c>
      <c r="Q82" s="4">
        <v>1142</v>
      </c>
      <c r="R82" s="4">
        <v>592</v>
      </c>
      <c r="S82" s="4">
        <v>550</v>
      </c>
      <c r="T82" s="4">
        <v>8</v>
      </c>
    </row>
    <row r="83" spans="1:20" x14ac:dyDescent="0.25">
      <c r="A83" t="s">
        <v>163</v>
      </c>
      <c r="B83" t="s">
        <v>164</v>
      </c>
      <c r="C83" s="9">
        <f t="shared" si="2"/>
        <v>0.91877900749732233</v>
      </c>
      <c r="D83">
        <f t="shared" si="3"/>
        <v>7</v>
      </c>
      <c r="F83" s="4">
        <v>5602</v>
      </c>
      <c r="G83" s="4">
        <v>5565</v>
      </c>
      <c r="H83" s="4">
        <v>5147</v>
      </c>
      <c r="I83" s="4">
        <v>418</v>
      </c>
      <c r="J83" s="4">
        <v>37</v>
      </c>
      <c r="K83" s="4">
        <v>2860</v>
      </c>
      <c r="L83" s="4">
        <v>2854</v>
      </c>
      <c r="M83" s="4">
        <v>2603</v>
      </c>
      <c r="N83" s="4">
        <v>251</v>
      </c>
      <c r="O83" s="4">
        <v>6</v>
      </c>
      <c r="P83" s="4">
        <v>2742</v>
      </c>
      <c r="Q83" s="4">
        <v>2711</v>
      </c>
      <c r="R83" s="4">
        <v>2544</v>
      </c>
      <c r="S83" s="4">
        <v>167</v>
      </c>
      <c r="T83" s="4">
        <v>31</v>
      </c>
    </row>
    <row r="84" spans="1:20" x14ac:dyDescent="0.25">
      <c r="A84" t="s">
        <v>165</v>
      </c>
      <c r="B84" t="s">
        <v>166</v>
      </c>
      <c r="C84" s="9">
        <f t="shared" si="2"/>
        <v>0.70185833557769994</v>
      </c>
      <c r="D84">
        <f t="shared" si="3"/>
        <v>51</v>
      </c>
      <c r="F84" s="4">
        <v>3713</v>
      </c>
      <c r="G84" s="4">
        <v>3103</v>
      </c>
      <c r="H84" s="4">
        <v>2606</v>
      </c>
      <c r="I84" s="4">
        <v>497</v>
      </c>
      <c r="J84" s="4">
        <v>610</v>
      </c>
      <c r="K84" s="4">
        <v>1978</v>
      </c>
      <c r="L84" s="4">
        <v>1576</v>
      </c>
      <c r="M84" s="4">
        <v>1282</v>
      </c>
      <c r="N84" s="4">
        <v>294</v>
      </c>
      <c r="O84" s="4">
        <v>402</v>
      </c>
      <c r="P84" s="4">
        <v>1735</v>
      </c>
      <c r="Q84" s="4">
        <v>1527</v>
      </c>
      <c r="R84" s="4">
        <v>1324</v>
      </c>
      <c r="S84" s="4">
        <v>203</v>
      </c>
      <c r="T84" s="4">
        <v>208</v>
      </c>
    </row>
    <row r="85" spans="1:20" x14ac:dyDescent="0.25">
      <c r="A85" t="s">
        <v>167</v>
      </c>
      <c r="B85" t="s">
        <v>168</v>
      </c>
      <c r="C85" s="9">
        <f t="shared" si="2"/>
        <v>0.7931034482758621</v>
      </c>
      <c r="D85">
        <f t="shared" si="3"/>
        <v>36</v>
      </c>
      <c r="F85" s="4">
        <v>754</v>
      </c>
      <c r="G85" s="4">
        <v>754</v>
      </c>
      <c r="H85" s="4">
        <v>598</v>
      </c>
      <c r="I85" s="4">
        <v>156</v>
      </c>
      <c r="J85" s="4">
        <v>0</v>
      </c>
      <c r="K85" s="4">
        <v>419</v>
      </c>
      <c r="L85" s="4">
        <v>419</v>
      </c>
      <c r="M85" s="4">
        <v>332</v>
      </c>
      <c r="N85" s="4">
        <v>87</v>
      </c>
      <c r="O85" s="4">
        <v>0</v>
      </c>
      <c r="P85" s="4">
        <v>335</v>
      </c>
      <c r="Q85" s="4">
        <v>335</v>
      </c>
      <c r="R85" s="4">
        <v>266</v>
      </c>
      <c r="S85" s="4">
        <v>69</v>
      </c>
      <c r="T85" s="4">
        <v>0</v>
      </c>
    </row>
    <row r="86" spans="1:20" x14ac:dyDescent="0.25">
      <c r="A86" t="s">
        <v>169</v>
      </c>
      <c r="B86" t="s">
        <v>170</v>
      </c>
      <c r="C86" s="9">
        <f t="shared" si="2"/>
        <v>0.70182028315515743</v>
      </c>
      <c r="D86">
        <f t="shared" si="3"/>
        <v>52</v>
      </c>
      <c r="F86" s="4">
        <v>6922</v>
      </c>
      <c r="G86" s="4">
        <v>6897</v>
      </c>
      <c r="H86" s="4">
        <v>4858</v>
      </c>
      <c r="I86" s="4">
        <v>2039</v>
      </c>
      <c r="J86" s="4">
        <v>25</v>
      </c>
      <c r="K86" s="4">
        <v>3904</v>
      </c>
      <c r="L86" s="4">
        <v>3885</v>
      </c>
      <c r="M86" s="4">
        <v>2648</v>
      </c>
      <c r="N86" s="4">
        <v>1237</v>
      </c>
      <c r="O86" s="4">
        <v>19</v>
      </c>
      <c r="P86" s="4">
        <v>3018</v>
      </c>
      <c r="Q86" s="4">
        <v>3012</v>
      </c>
      <c r="R86" s="4">
        <v>2210</v>
      </c>
      <c r="S86" s="4">
        <v>802</v>
      </c>
      <c r="T86" s="4">
        <v>6</v>
      </c>
    </row>
    <row r="87" spans="1:20" x14ac:dyDescent="0.25">
      <c r="A87" t="s">
        <v>171</v>
      </c>
      <c r="B87" t="s">
        <v>172</v>
      </c>
      <c r="C87" s="9">
        <f t="shared" si="2"/>
        <v>0.41627074720799656</v>
      </c>
      <c r="D87">
        <f t="shared" si="3"/>
        <v>90</v>
      </c>
      <c r="F87" s="4">
        <v>97242</v>
      </c>
      <c r="G87" s="4">
        <v>93348</v>
      </c>
      <c r="H87" s="4">
        <v>40479</v>
      </c>
      <c r="I87" s="4">
        <v>52869</v>
      </c>
      <c r="J87" s="4">
        <v>3894</v>
      </c>
      <c r="K87" s="4">
        <v>52098</v>
      </c>
      <c r="L87" s="4">
        <v>49566</v>
      </c>
      <c r="M87" s="4">
        <v>22192</v>
      </c>
      <c r="N87" s="4">
        <v>27374</v>
      </c>
      <c r="O87" s="4">
        <v>2532</v>
      </c>
      <c r="P87" s="4">
        <v>45144</v>
      </c>
      <c r="Q87" s="4">
        <v>43782</v>
      </c>
      <c r="R87" s="4">
        <v>18287</v>
      </c>
      <c r="S87" s="4">
        <v>25495</v>
      </c>
      <c r="T87" s="4">
        <v>1362</v>
      </c>
    </row>
    <row r="88" spans="1:20" x14ac:dyDescent="0.25">
      <c r="A88" t="s">
        <v>173</v>
      </c>
      <c r="B88" t="s">
        <v>174</v>
      </c>
      <c r="C88" s="9">
        <f t="shared" si="2"/>
        <v>0.43439080459770113</v>
      </c>
      <c r="D88">
        <f t="shared" si="3"/>
        <v>89</v>
      </c>
      <c r="F88" s="4">
        <v>10875</v>
      </c>
      <c r="G88" s="4">
        <v>10777</v>
      </c>
      <c r="H88" s="4">
        <v>4724</v>
      </c>
      <c r="I88" s="4">
        <v>6053</v>
      </c>
      <c r="J88" s="4">
        <v>98</v>
      </c>
      <c r="K88" s="4">
        <v>5813</v>
      </c>
      <c r="L88" s="4">
        <v>5721</v>
      </c>
      <c r="M88" s="4">
        <v>2339</v>
      </c>
      <c r="N88" s="4">
        <v>3382</v>
      </c>
      <c r="O88" s="4">
        <v>92</v>
      </c>
      <c r="P88" s="4">
        <v>5062</v>
      </c>
      <c r="Q88" s="4">
        <v>5056</v>
      </c>
      <c r="R88" s="4">
        <v>2385</v>
      </c>
      <c r="S88" s="4">
        <v>2671</v>
      </c>
      <c r="T88" s="4">
        <v>6</v>
      </c>
    </row>
    <row r="89" spans="1:20" x14ac:dyDescent="0.25">
      <c r="A89" t="s">
        <v>175</v>
      </c>
      <c r="B89" t="s">
        <v>176</v>
      </c>
      <c r="C89" s="9">
        <f t="shared" si="2"/>
        <v>0.94100805249030717</v>
      </c>
      <c r="D89">
        <f t="shared" si="3"/>
        <v>4</v>
      </c>
      <c r="F89" s="4">
        <v>16765</v>
      </c>
      <c r="G89" s="4">
        <v>16437</v>
      </c>
      <c r="H89" s="4">
        <v>15776</v>
      </c>
      <c r="I89" s="4">
        <v>661</v>
      </c>
      <c r="J89" s="4">
        <v>328</v>
      </c>
      <c r="K89" s="4">
        <v>8692</v>
      </c>
      <c r="L89" s="4">
        <v>8415</v>
      </c>
      <c r="M89" s="4">
        <v>7977</v>
      </c>
      <c r="N89" s="4">
        <v>438</v>
      </c>
      <c r="O89" s="4">
        <v>277</v>
      </c>
      <c r="P89" s="4">
        <v>8073</v>
      </c>
      <c r="Q89" s="4">
        <v>8022</v>
      </c>
      <c r="R89" s="4">
        <v>7799</v>
      </c>
      <c r="S89" s="4">
        <v>223</v>
      </c>
      <c r="T89" s="4">
        <v>51</v>
      </c>
    </row>
    <row r="90" spans="1:20" x14ac:dyDescent="0.25">
      <c r="A90" t="s">
        <v>177</v>
      </c>
      <c r="B90" t="s">
        <v>178</v>
      </c>
      <c r="C90" s="9">
        <f t="shared" si="2"/>
        <v>0.58191145310583248</v>
      </c>
      <c r="D90">
        <f t="shared" si="3"/>
        <v>75</v>
      </c>
      <c r="F90" s="4">
        <v>8967</v>
      </c>
      <c r="G90" s="4">
        <v>8904</v>
      </c>
      <c r="H90" s="4">
        <v>5218</v>
      </c>
      <c r="I90" s="4">
        <v>3686</v>
      </c>
      <c r="J90" s="4">
        <v>63</v>
      </c>
      <c r="K90" s="4">
        <v>4883</v>
      </c>
      <c r="L90" s="4">
        <v>4829</v>
      </c>
      <c r="M90" s="4">
        <v>2784</v>
      </c>
      <c r="N90" s="4">
        <v>2045</v>
      </c>
      <c r="O90" s="4">
        <v>54</v>
      </c>
      <c r="P90" s="4">
        <v>4084</v>
      </c>
      <c r="Q90" s="4">
        <v>4075</v>
      </c>
      <c r="R90" s="4">
        <v>2434</v>
      </c>
      <c r="S90" s="4">
        <v>1641</v>
      </c>
      <c r="T90" s="4">
        <v>9</v>
      </c>
    </row>
    <row r="91" spans="1:20" x14ac:dyDescent="0.25">
      <c r="A91" t="s">
        <v>179</v>
      </c>
      <c r="B91" t="s">
        <v>180</v>
      </c>
      <c r="C91" s="9">
        <f t="shared" si="2"/>
        <v>0.83031674208144801</v>
      </c>
      <c r="D91">
        <f t="shared" si="3"/>
        <v>28</v>
      </c>
      <c r="F91" s="4">
        <v>2652</v>
      </c>
      <c r="G91" s="4">
        <v>2416</v>
      </c>
      <c r="H91" s="4">
        <v>2202</v>
      </c>
      <c r="I91" s="4">
        <v>214</v>
      </c>
      <c r="J91" s="4">
        <v>236</v>
      </c>
      <c r="K91" s="4">
        <v>1397</v>
      </c>
      <c r="L91" s="4">
        <v>1283</v>
      </c>
      <c r="M91" s="4">
        <v>1160</v>
      </c>
      <c r="N91" s="4">
        <v>123</v>
      </c>
      <c r="O91" s="4">
        <v>114</v>
      </c>
      <c r="P91" s="4">
        <v>1255</v>
      </c>
      <c r="Q91" s="4">
        <v>1133</v>
      </c>
      <c r="R91" s="4">
        <v>1042</v>
      </c>
      <c r="S91" s="4">
        <v>91</v>
      </c>
      <c r="T91" s="4">
        <v>122</v>
      </c>
    </row>
    <row r="92" spans="1:20" x14ac:dyDescent="0.25">
      <c r="A92" t="s">
        <v>181</v>
      </c>
      <c r="B92" t="s">
        <v>182</v>
      </c>
      <c r="C92" s="9">
        <f t="shared" si="2"/>
        <v>0.56080611535788738</v>
      </c>
      <c r="D92">
        <f t="shared" si="3"/>
        <v>78</v>
      </c>
      <c r="F92" s="4">
        <v>1439</v>
      </c>
      <c r="G92" s="4">
        <v>1432</v>
      </c>
      <c r="H92" s="4">
        <v>807</v>
      </c>
      <c r="I92" s="4">
        <v>625</v>
      </c>
      <c r="J92" s="4">
        <v>7</v>
      </c>
      <c r="K92" s="4">
        <v>763</v>
      </c>
      <c r="L92" s="4">
        <v>760</v>
      </c>
      <c r="M92" s="4">
        <v>421</v>
      </c>
      <c r="N92" s="4">
        <v>339</v>
      </c>
      <c r="O92" s="4">
        <v>3</v>
      </c>
      <c r="P92" s="4">
        <v>676</v>
      </c>
      <c r="Q92" s="4">
        <v>672</v>
      </c>
      <c r="R92" s="4">
        <v>386</v>
      </c>
      <c r="S92" s="4">
        <v>286</v>
      </c>
      <c r="T92" s="4">
        <v>4</v>
      </c>
    </row>
    <row r="93" spans="1:20" x14ac:dyDescent="0.25">
      <c r="A93" t="s">
        <v>183</v>
      </c>
      <c r="B93" t="s">
        <v>184</v>
      </c>
      <c r="C93" s="9">
        <f t="shared" si="2"/>
        <v>0.65594855305466238</v>
      </c>
      <c r="D93">
        <f t="shared" si="3"/>
        <v>60</v>
      </c>
      <c r="F93" s="4">
        <v>622</v>
      </c>
      <c r="G93" s="4">
        <v>580</v>
      </c>
      <c r="H93" s="4">
        <v>408</v>
      </c>
      <c r="I93" s="4">
        <v>172</v>
      </c>
      <c r="J93" s="4">
        <v>42</v>
      </c>
      <c r="K93" s="4">
        <v>329</v>
      </c>
      <c r="L93" s="4">
        <v>301</v>
      </c>
      <c r="M93" s="4">
        <v>262</v>
      </c>
      <c r="N93" s="4">
        <v>39</v>
      </c>
      <c r="O93" s="4">
        <v>28</v>
      </c>
      <c r="P93" s="4">
        <v>293</v>
      </c>
      <c r="Q93" s="4">
        <v>279</v>
      </c>
      <c r="R93" s="4">
        <v>146</v>
      </c>
      <c r="S93" s="4">
        <v>133</v>
      </c>
      <c r="T93" s="4">
        <v>14</v>
      </c>
    </row>
    <row r="94" spans="1:20" x14ac:dyDescent="0.25">
      <c r="A94" t="s">
        <v>185</v>
      </c>
      <c r="B94" t="s">
        <v>186</v>
      </c>
      <c r="C94" s="9">
        <f t="shared" si="2"/>
        <v>0.32030264817150061</v>
      </c>
      <c r="D94">
        <f t="shared" si="3"/>
        <v>93</v>
      </c>
      <c r="F94" s="4">
        <v>3172</v>
      </c>
      <c r="G94" s="4">
        <v>3147</v>
      </c>
      <c r="H94" s="4">
        <v>1016</v>
      </c>
      <c r="I94" s="4">
        <v>2131</v>
      </c>
      <c r="J94" s="4">
        <v>25</v>
      </c>
      <c r="K94" s="4">
        <v>1717</v>
      </c>
      <c r="L94" s="4">
        <v>1699</v>
      </c>
      <c r="M94" s="4">
        <v>557</v>
      </c>
      <c r="N94" s="4">
        <v>1142</v>
      </c>
      <c r="O94" s="4">
        <v>18</v>
      </c>
      <c r="P94" s="4">
        <v>1455</v>
      </c>
      <c r="Q94" s="4">
        <v>1448</v>
      </c>
      <c r="R94" s="4">
        <v>459</v>
      </c>
      <c r="S94" s="4">
        <v>989</v>
      </c>
      <c r="T94" s="4">
        <v>7</v>
      </c>
    </row>
    <row r="95" spans="1:20" x14ac:dyDescent="0.25">
      <c r="A95" t="s">
        <v>187</v>
      </c>
      <c r="B95" t="s">
        <v>188</v>
      </c>
      <c r="C95" s="9">
        <f t="shared" si="2"/>
        <v>0.872626582278481</v>
      </c>
      <c r="D95">
        <f t="shared" si="3"/>
        <v>18</v>
      </c>
      <c r="F95" s="4">
        <v>2528</v>
      </c>
      <c r="G95" s="4">
        <v>2471</v>
      </c>
      <c r="H95" s="4">
        <v>2206</v>
      </c>
      <c r="I95" s="4">
        <v>265</v>
      </c>
      <c r="J95" s="4">
        <v>57</v>
      </c>
      <c r="K95" s="4">
        <v>1378</v>
      </c>
      <c r="L95" s="4">
        <v>1350</v>
      </c>
      <c r="M95" s="4">
        <v>1252</v>
      </c>
      <c r="N95" s="4">
        <v>98</v>
      </c>
      <c r="O95" s="4">
        <v>28</v>
      </c>
      <c r="P95" s="4">
        <v>1150</v>
      </c>
      <c r="Q95" s="4">
        <v>1121</v>
      </c>
      <c r="R95" s="4">
        <v>954</v>
      </c>
      <c r="S95" s="4">
        <v>167</v>
      </c>
      <c r="T95" s="4">
        <v>29</v>
      </c>
    </row>
    <row r="96" spans="1:20" x14ac:dyDescent="0.25">
      <c r="A96" t="s">
        <v>189</v>
      </c>
      <c r="B96" t="s">
        <v>190</v>
      </c>
      <c r="C96" s="9">
        <f t="shared" si="2"/>
        <v>0.88429752066115708</v>
      </c>
      <c r="D96">
        <f t="shared" si="3"/>
        <v>16</v>
      </c>
      <c r="F96" s="4">
        <v>363</v>
      </c>
      <c r="G96" s="4">
        <v>352</v>
      </c>
      <c r="H96" s="4">
        <v>321</v>
      </c>
      <c r="I96" s="4">
        <v>31</v>
      </c>
      <c r="J96" s="4">
        <v>11</v>
      </c>
      <c r="K96" s="4">
        <v>179</v>
      </c>
      <c r="L96" s="4">
        <v>177</v>
      </c>
      <c r="M96" s="4">
        <v>168</v>
      </c>
      <c r="N96" s="4">
        <v>9</v>
      </c>
      <c r="O96" s="4">
        <v>2</v>
      </c>
      <c r="P96" s="4">
        <v>184</v>
      </c>
      <c r="Q96" s="4">
        <v>175</v>
      </c>
      <c r="R96" s="4">
        <v>153</v>
      </c>
      <c r="S96" s="4">
        <v>22</v>
      </c>
      <c r="T96" s="4">
        <v>9</v>
      </c>
    </row>
    <row r="97" spans="1:20" x14ac:dyDescent="0.25">
      <c r="A97" t="s">
        <v>191</v>
      </c>
      <c r="B97" t="s">
        <v>192</v>
      </c>
      <c r="C97" s="9">
        <f t="shared" si="2"/>
        <v>0.71180811808118083</v>
      </c>
      <c r="D97">
        <f t="shared" si="3"/>
        <v>46</v>
      </c>
      <c r="F97" s="4">
        <v>2710</v>
      </c>
      <c r="G97" s="4">
        <v>2388</v>
      </c>
      <c r="H97" s="4">
        <v>1929</v>
      </c>
      <c r="I97" s="4">
        <v>459</v>
      </c>
      <c r="J97" s="4">
        <v>322</v>
      </c>
      <c r="K97" s="4">
        <v>1397</v>
      </c>
      <c r="L97" s="4">
        <v>1214</v>
      </c>
      <c r="M97" s="4">
        <v>951</v>
      </c>
      <c r="N97" s="4">
        <v>263</v>
      </c>
      <c r="O97" s="4">
        <v>183</v>
      </c>
      <c r="P97" s="4">
        <v>1313</v>
      </c>
      <c r="Q97" s="4">
        <v>1174</v>
      </c>
      <c r="R97" s="4">
        <v>978</v>
      </c>
      <c r="S97" s="4">
        <v>196</v>
      </c>
      <c r="T97" s="4">
        <v>139</v>
      </c>
    </row>
    <row r="98" spans="1:20" x14ac:dyDescent="0.25">
      <c r="A98" t="s">
        <v>193</v>
      </c>
      <c r="B98" t="s">
        <v>194</v>
      </c>
      <c r="C98" s="9">
        <f t="shared" si="2"/>
        <v>0.81502615311459814</v>
      </c>
      <c r="D98">
        <f t="shared" si="3"/>
        <v>30</v>
      </c>
      <c r="F98" s="4">
        <v>2103</v>
      </c>
      <c r="G98" s="4">
        <v>2068</v>
      </c>
      <c r="H98" s="4">
        <v>1714</v>
      </c>
      <c r="I98" s="4">
        <v>354</v>
      </c>
      <c r="J98" s="4">
        <v>35</v>
      </c>
      <c r="K98" s="4">
        <v>1068</v>
      </c>
      <c r="L98" s="4">
        <v>1033</v>
      </c>
      <c r="M98" s="4">
        <v>833</v>
      </c>
      <c r="N98" s="4">
        <v>200</v>
      </c>
      <c r="O98" s="4">
        <v>35</v>
      </c>
      <c r="P98" s="4">
        <v>1035</v>
      </c>
      <c r="Q98" s="4">
        <v>1035</v>
      </c>
      <c r="R98" s="4">
        <v>881</v>
      </c>
      <c r="S98" s="4">
        <v>154</v>
      </c>
      <c r="T98" s="4">
        <v>0</v>
      </c>
    </row>
    <row r="99" spans="1:20" x14ac:dyDescent="0.25">
      <c r="A99" t="s">
        <v>195</v>
      </c>
      <c r="B99" t="s">
        <v>196</v>
      </c>
      <c r="C99" s="9">
        <f t="shared" si="2"/>
        <v>0.49699087555814403</v>
      </c>
      <c r="D99">
        <f t="shared" si="3"/>
        <v>87</v>
      </c>
      <c r="F99" s="4">
        <v>10302</v>
      </c>
      <c r="G99" s="4">
        <v>10065</v>
      </c>
      <c r="H99" s="4">
        <v>5120</v>
      </c>
      <c r="I99" s="4">
        <v>4945</v>
      </c>
      <c r="J99" s="4">
        <v>237</v>
      </c>
      <c r="K99" s="4">
        <v>5425</v>
      </c>
      <c r="L99" s="4">
        <v>5260</v>
      </c>
      <c r="M99" s="4">
        <v>3060</v>
      </c>
      <c r="N99" s="4">
        <v>2200</v>
      </c>
      <c r="O99" s="4">
        <v>165</v>
      </c>
      <c r="P99" s="4">
        <v>4877</v>
      </c>
      <c r="Q99" s="4">
        <v>4805</v>
      </c>
      <c r="R99" s="4">
        <v>2060</v>
      </c>
      <c r="S99" s="4">
        <v>2745</v>
      </c>
      <c r="T99" s="4">
        <v>72</v>
      </c>
    </row>
    <row r="100" spans="1:20" x14ac:dyDescent="0.25">
      <c r="A100" t="s">
        <v>197</v>
      </c>
      <c r="B100" t="s">
        <v>198</v>
      </c>
      <c r="C100" s="9">
        <f t="shared" si="2"/>
        <v>0.68098775346315998</v>
      </c>
      <c r="D100">
        <f t="shared" si="3"/>
        <v>54</v>
      </c>
      <c r="F100" s="4">
        <v>4981</v>
      </c>
      <c r="G100" s="4">
        <v>4895</v>
      </c>
      <c r="H100" s="4">
        <v>3392</v>
      </c>
      <c r="I100" s="4">
        <v>1503</v>
      </c>
      <c r="J100" s="4">
        <v>86</v>
      </c>
      <c r="K100" s="4">
        <v>2673</v>
      </c>
      <c r="L100" s="4">
        <v>2625</v>
      </c>
      <c r="M100" s="4">
        <v>1834</v>
      </c>
      <c r="N100" s="4">
        <v>791</v>
      </c>
      <c r="O100" s="4">
        <v>48</v>
      </c>
      <c r="P100" s="4">
        <v>2308</v>
      </c>
      <c r="Q100" s="4">
        <v>2270</v>
      </c>
      <c r="R100" s="4">
        <v>1558</v>
      </c>
      <c r="S100" s="4">
        <v>712</v>
      </c>
      <c r="T100" s="4">
        <v>38</v>
      </c>
    </row>
    <row r="101" spans="1:20" x14ac:dyDescent="0.25">
      <c r="A101" t="s">
        <v>199</v>
      </c>
      <c r="B101" t="s">
        <v>200</v>
      </c>
      <c r="C101" s="9">
        <f t="shared" si="2"/>
        <v>0.59701492537313428</v>
      </c>
      <c r="D101">
        <f t="shared" si="3"/>
        <v>70</v>
      </c>
      <c r="F101" s="4">
        <v>1675</v>
      </c>
      <c r="G101" s="4">
        <v>1655</v>
      </c>
      <c r="H101" s="4">
        <v>1000</v>
      </c>
      <c r="I101" s="4">
        <v>655</v>
      </c>
      <c r="J101" s="4">
        <v>20</v>
      </c>
      <c r="K101" s="4">
        <v>937</v>
      </c>
      <c r="L101" s="4">
        <v>921</v>
      </c>
      <c r="M101" s="4">
        <v>557</v>
      </c>
      <c r="N101" s="4">
        <v>364</v>
      </c>
      <c r="O101" s="4">
        <v>16</v>
      </c>
      <c r="P101" s="4">
        <v>738</v>
      </c>
      <c r="Q101" s="4">
        <v>734</v>
      </c>
      <c r="R101" s="4">
        <v>443</v>
      </c>
      <c r="S101" s="4">
        <v>291</v>
      </c>
      <c r="T101" s="4">
        <v>4</v>
      </c>
    </row>
    <row r="102" spans="1:20" x14ac:dyDescent="0.25">
      <c r="A102" t="s">
        <v>201</v>
      </c>
      <c r="B102" t="s">
        <v>202</v>
      </c>
      <c r="C102" s="9">
        <f t="shared" si="2"/>
        <v>0.66839378238341973</v>
      </c>
      <c r="D102">
        <f t="shared" si="3"/>
        <v>56</v>
      </c>
      <c r="F102" s="4">
        <v>386</v>
      </c>
      <c r="G102" s="4">
        <v>385</v>
      </c>
      <c r="H102" s="4">
        <v>258</v>
      </c>
      <c r="I102" s="4">
        <v>127</v>
      </c>
      <c r="J102" s="4">
        <v>1</v>
      </c>
      <c r="K102" s="4">
        <v>246</v>
      </c>
      <c r="L102" s="4">
        <v>246</v>
      </c>
      <c r="M102" s="4">
        <v>175</v>
      </c>
      <c r="N102" s="4">
        <v>71</v>
      </c>
      <c r="O102" s="4">
        <v>0</v>
      </c>
      <c r="P102" s="4">
        <v>140</v>
      </c>
      <c r="Q102" s="4">
        <v>139</v>
      </c>
      <c r="R102" s="4">
        <v>83</v>
      </c>
      <c r="S102" s="4">
        <v>56</v>
      </c>
      <c r="T102" s="4">
        <v>1</v>
      </c>
    </row>
    <row r="103" spans="1:20" x14ac:dyDescent="0.25">
      <c r="A103" t="s">
        <v>203</v>
      </c>
      <c r="B103" t="s">
        <v>204</v>
      </c>
      <c r="C103" s="9">
        <f t="shared" si="2"/>
        <v>0.83452593917710194</v>
      </c>
      <c r="D103">
        <f>RANK(C103,C$11:C$103)</f>
        <v>26</v>
      </c>
      <c r="F103" s="4">
        <v>6708</v>
      </c>
      <c r="G103" s="4">
        <v>6662</v>
      </c>
      <c r="H103" s="4">
        <v>5598</v>
      </c>
      <c r="I103" s="4">
        <v>1064</v>
      </c>
      <c r="J103" s="4">
        <v>46</v>
      </c>
      <c r="K103" s="4">
        <v>3587</v>
      </c>
      <c r="L103" s="4">
        <v>3542</v>
      </c>
      <c r="M103" s="4">
        <v>2995</v>
      </c>
      <c r="N103" s="4">
        <v>547</v>
      </c>
      <c r="O103" s="4">
        <v>45</v>
      </c>
      <c r="P103" s="4">
        <v>3121</v>
      </c>
      <c r="Q103" s="4">
        <v>3120</v>
      </c>
      <c r="R103" s="4">
        <v>2603</v>
      </c>
      <c r="S103" s="4">
        <v>517</v>
      </c>
      <c r="T103" s="4">
        <v>1</v>
      </c>
    </row>
  </sheetData>
  <sortState ref="A10:AF103">
    <sortCondition ref="A10:A1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pane ySplit="6" topLeftCell="A7" activePane="bottomLeft" state="frozen"/>
      <selection pane="bottomLeft" activeCell="H4" sqref="H4"/>
    </sheetView>
  </sheetViews>
  <sheetFormatPr defaultRowHeight="13.8" x14ac:dyDescent="0.25"/>
  <cols>
    <col min="1" max="1" width="16.796875" customWidth="1"/>
    <col min="4" max="4" width="12.59765625" bestFit="1" customWidth="1"/>
    <col min="5" max="5" width="5.09765625" bestFit="1" customWidth="1"/>
  </cols>
  <sheetData>
    <row r="1" spans="1:5" x14ac:dyDescent="0.25">
      <c r="A1" s="6" t="s">
        <v>231</v>
      </c>
    </row>
    <row r="2" spans="1:5" x14ac:dyDescent="0.25">
      <c r="A2" t="s">
        <v>232</v>
      </c>
    </row>
    <row r="3" spans="1:5" x14ac:dyDescent="0.25">
      <c r="A3" t="s">
        <v>233</v>
      </c>
    </row>
    <row r="5" spans="1:5" ht="82.8" x14ac:dyDescent="0.25">
      <c r="A5" s="3" t="s">
        <v>18</v>
      </c>
      <c r="B5" s="5" t="s">
        <v>327</v>
      </c>
      <c r="C5" s="5" t="s">
        <v>328</v>
      </c>
      <c r="D5" s="2" t="s">
        <v>329</v>
      </c>
      <c r="E5" s="13" t="s">
        <v>228</v>
      </c>
    </row>
    <row r="6" spans="1:5" x14ac:dyDescent="0.25">
      <c r="A6" s="14" t="s">
        <v>206</v>
      </c>
      <c r="B6" s="15">
        <v>772607</v>
      </c>
      <c r="C6" s="15">
        <v>987673</v>
      </c>
      <c r="D6" s="16">
        <f>B6/C6</f>
        <v>0.78224979320078614</v>
      </c>
      <c r="E6" s="17" t="s">
        <v>229</v>
      </c>
    </row>
    <row r="7" spans="1:5" x14ac:dyDescent="0.25">
      <c r="A7" t="s">
        <v>240</v>
      </c>
      <c r="B7" s="4">
        <v>4824</v>
      </c>
      <c r="C7" s="4">
        <v>4972</v>
      </c>
      <c r="D7" s="9">
        <f>B7/C7</f>
        <v>0.97023330651649231</v>
      </c>
      <c r="E7">
        <f>RANK(D7,D$7:D$99)</f>
        <v>1</v>
      </c>
    </row>
    <row r="8" spans="1:5" x14ac:dyDescent="0.25">
      <c r="A8" t="s">
        <v>289</v>
      </c>
      <c r="B8" s="4">
        <v>16383</v>
      </c>
      <c r="C8" s="4">
        <v>17272</v>
      </c>
      <c r="D8" s="9">
        <f>B8/C8</f>
        <v>0.94852941176470584</v>
      </c>
      <c r="E8">
        <f>RANK(D8,D$7:D$99)</f>
        <v>2</v>
      </c>
    </row>
    <row r="9" spans="1:5" x14ac:dyDescent="0.25">
      <c r="A9" t="s">
        <v>288</v>
      </c>
      <c r="B9" s="4">
        <v>160580</v>
      </c>
      <c r="C9" s="4">
        <v>170036</v>
      </c>
      <c r="D9" s="9">
        <f>B9/C9</f>
        <v>0.94438824719471171</v>
      </c>
      <c r="E9">
        <f>RANK(D9,D$7:D$99)</f>
        <v>3</v>
      </c>
    </row>
    <row r="10" spans="1:5" x14ac:dyDescent="0.25">
      <c r="A10" t="s">
        <v>312</v>
      </c>
      <c r="B10" s="4">
        <v>15776</v>
      </c>
      <c r="C10" s="4">
        <v>16765</v>
      </c>
      <c r="D10" s="9">
        <f>B10/C10</f>
        <v>0.94100805249030717</v>
      </c>
      <c r="E10">
        <f>RANK(D10,D$7:D$99)</f>
        <v>4</v>
      </c>
    </row>
    <row r="11" spans="1:5" x14ac:dyDescent="0.25">
      <c r="A11" t="s">
        <v>278</v>
      </c>
      <c r="B11" s="4">
        <v>5240</v>
      </c>
      <c r="C11" s="4">
        <v>5607</v>
      </c>
      <c r="D11" s="9">
        <f>B11/C11</f>
        <v>0.93454610308542896</v>
      </c>
      <c r="E11">
        <f>RANK(D11,D$7:D$99)</f>
        <v>5</v>
      </c>
    </row>
    <row r="12" spans="1:5" x14ac:dyDescent="0.25">
      <c r="A12" t="s">
        <v>250</v>
      </c>
      <c r="B12" s="4">
        <v>4621</v>
      </c>
      <c r="C12" s="4">
        <v>4981</v>
      </c>
      <c r="D12" s="9">
        <f>B12/C12</f>
        <v>0.92772535635414577</v>
      </c>
      <c r="E12">
        <f>RANK(D12,D$7:D$99)</f>
        <v>6</v>
      </c>
    </row>
    <row r="13" spans="1:5" x14ac:dyDescent="0.25">
      <c r="A13" t="s">
        <v>306</v>
      </c>
      <c r="B13" s="4">
        <v>5147</v>
      </c>
      <c r="C13" s="4">
        <v>5602</v>
      </c>
      <c r="D13" s="9">
        <f>B13/C13</f>
        <v>0.91877900749732233</v>
      </c>
      <c r="E13">
        <f>RANK(D13,D$7:D$99)</f>
        <v>7</v>
      </c>
    </row>
    <row r="14" spans="1:5" x14ac:dyDescent="0.25">
      <c r="A14" t="s">
        <v>248</v>
      </c>
      <c r="B14" s="4">
        <v>1744</v>
      </c>
      <c r="C14" s="4">
        <v>1901</v>
      </c>
      <c r="D14" s="9">
        <f>B14/C14</f>
        <v>0.91741188847974753</v>
      </c>
      <c r="E14">
        <f>RANK(D14,D$7:D$99)</f>
        <v>8</v>
      </c>
    </row>
    <row r="15" spans="1:5" x14ac:dyDescent="0.25">
      <c r="A15" t="s">
        <v>256</v>
      </c>
      <c r="B15" s="4">
        <v>4140</v>
      </c>
      <c r="C15" s="4">
        <v>4558</v>
      </c>
      <c r="D15" s="9">
        <f>B15/C15</f>
        <v>0.90829311101360244</v>
      </c>
      <c r="E15">
        <f>RANK(D15,D$7:D$99)</f>
        <v>9</v>
      </c>
    </row>
    <row r="16" spans="1:5" x14ac:dyDescent="0.25">
      <c r="A16" t="s">
        <v>249</v>
      </c>
      <c r="B16" s="4">
        <v>2898</v>
      </c>
      <c r="C16" s="4">
        <v>3208</v>
      </c>
      <c r="D16" s="9">
        <f>B16/C16</f>
        <v>0.90336658354114718</v>
      </c>
      <c r="E16">
        <f>RANK(D16,D$7:D$99)</f>
        <v>10</v>
      </c>
    </row>
    <row r="17" spans="1:5" x14ac:dyDescent="0.25">
      <c r="A17" t="s">
        <v>304</v>
      </c>
      <c r="B17" s="4">
        <v>15298</v>
      </c>
      <c r="C17" s="4">
        <v>17120</v>
      </c>
      <c r="D17" s="9">
        <f>B17/C17</f>
        <v>0.89357476635514022</v>
      </c>
      <c r="E17">
        <f>RANK(D17,D$7:D$99)</f>
        <v>11</v>
      </c>
    </row>
    <row r="18" spans="1:5" x14ac:dyDescent="0.25">
      <c r="A18" t="s">
        <v>273</v>
      </c>
      <c r="B18" s="4">
        <v>27741</v>
      </c>
      <c r="C18" s="4">
        <v>31098</v>
      </c>
      <c r="D18" s="9">
        <f>B18/C18</f>
        <v>0.8920509357514953</v>
      </c>
      <c r="E18">
        <f>RANK(D18,D$7:D$99)</f>
        <v>12</v>
      </c>
    </row>
    <row r="19" spans="1:5" x14ac:dyDescent="0.25">
      <c r="A19" t="s">
        <v>243</v>
      </c>
      <c r="B19" s="4">
        <v>23975</v>
      </c>
      <c r="C19" s="4">
        <v>26928</v>
      </c>
      <c r="D19" s="9">
        <f>B19/C19</f>
        <v>0.89033719548425427</v>
      </c>
      <c r="E19">
        <f>RANK(D19,D$7:D$99)</f>
        <v>13</v>
      </c>
    </row>
    <row r="20" spans="1:5" x14ac:dyDescent="0.25">
      <c r="A20" t="s">
        <v>254</v>
      </c>
      <c r="B20" s="4">
        <v>4821</v>
      </c>
      <c r="C20" s="4">
        <v>5432</v>
      </c>
      <c r="D20" s="9">
        <f>B20/C20</f>
        <v>0.88751840942562588</v>
      </c>
      <c r="E20">
        <f>RANK(D20,D$7:D$99)</f>
        <v>14</v>
      </c>
    </row>
    <row r="21" spans="1:5" x14ac:dyDescent="0.25">
      <c r="A21" t="s">
        <v>242</v>
      </c>
      <c r="B21" s="4">
        <v>1330</v>
      </c>
      <c r="C21" s="4">
        <v>1503</v>
      </c>
      <c r="D21" s="9">
        <f>B21/C21</f>
        <v>0.88489687292082497</v>
      </c>
      <c r="E21">
        <f>RANK(D21,D$7:D$99)</f>
        <v>15</v>
      </c>
    </row>
    <row r="22" spans="1:5" x14ac:dyDescent="0.25">
      <c r="A22" t="s">
        <v>319</v>
      </c>
      <c r="B22" s="4">
        <v>321</v>
      </c>
      <c r="C22" s="4">
        <v>363</v>
      </c>
      <c r="D22" s="9">
        <f>B22/C22</f>
        <v>0.88429752066115708</v>
      </c>
      <c r="E22">
        <f>RANK(D22,D$7:D$99)</f>
        <v>16</v>
      </c>
    </row>
    <row r="23" spans="1:5" x14ac:dyDescent="0.25">
      <c r="A23" t="s">
        <v>293</v>
      </c>
      <c r="B23" s="4">
        <v>15845</v>
      </c>
      <c r="C23" s="4">
        <v>17926</v>
      </c>
      <c r="D23" s="9">
        <f>B23/C23</f>
        <v>0.88391163672877382</v>
      </c>
      <c r="E23">
        <f>RANK(D23,D$7:D$99)</f>
        <v>17</v>
      </c>
    </row>
    <row r="24" spans="1:5" x14ac:dyDescent="0.25">
      <c r="A24" t="s">
        <v>318</v>
      </c>
      <c r="B24" s="4">
        <v>2206</v>
      </c>
      <c r="C24" s="4">
        <v>2528</v>
      </c>
      <c r="D24" s="9">
        <f>B24/C24</f>
        <v>0.872626582278481</v>
      </c>
      <c r="E24">
        <f>RANK(D24,D$7:D$99)</f>
        <v>18</v>
      </c>
    </row>
    <row r="25" spans="1:5" x14ac:dyDescent="0.25">
      <c r="A25" t="s">
        <v>279</v>
      </c>
      <c r="B25" s="4">
        <v>241</v>
      </c>
      <c r="C25" s="4">
        <v>277</v>
      </c>
      <c r="D25" s="9">
        <f>B25/C25</f>
        <v>0.87003610108303253</v>
      </c>
      <c r="E25">
        <f>RANK(D25,D$7:D$99)</f>
        <v>19</v>
      </c>
    </row>
    <row r="26" spans="1:5" x14ac:dyDescent="0.25">
      <c r="A26" t="s">
        <v>284</v>
      </c>
      <c r="B26" s="4">
        <v>3470</v>
      </c>
      <c r="C26" s="4">
        <v>4015</v>
      </c>
      <c r="D26" s="9">
        <f>B26/C26</f>
        <v>0.8642590286425903</v>
      </c>
      <c r="E26">
        <f>RANK(D26,D$7:D$99)</f>
        <v>20</v>
      </c>
    </row>
    <row r="27" spans="1:5" x14ac:dyDescent="0.25">
      <c r="A27" t="s">
        <v>261</v>
      </c>
      <c r="B27" s="4">
        <v>247923</v>
      </c>
      <c r="C27" s="4">
        <v>289258</v>
      </c>
      <c r="D27" s="9">
        <f>B27/C27</f>
        <v>0.85709989006354192</v>
      </c>
      <c r="E27">
        <f>RANK(D27,D$7:D$99)</f>
        <v>21</v>
      </c>
    </row>
    <row r="28" spans="1:5" x14ac:dyDescent="0.25">
      <c r="A28" t="s">
        <v>257</v>
      </c>
      <c r="B28" s="4">
        <v>10120</v>
      </c>
      <c r="C28" s="4">
        <v>11863</v>
      </c>
      <c r="D28" s="9">
        <f>B28/C28</f>
        <v>0.85307257860574892</v>
      </c>
      <c r="E28">
        <f>RANK(D28,D$7:D$99)</f>
        <v>22</v>
      </c>
    </row>
    <row r="29" spans="1:5" x14ac:dyDescent="0.25">
      <c r="A29" t="s">
        <v>286</v>
      </c>
      <c r="B29" s="4">
        <v>1531</v>
      </c>
      <c r="C29" s="4">
        <v>1802</v>
      </c>
      <c r="D29" s="9">
        <f>B29/C29</f>
        <v>0.84961154273029971</v>
      </c>
      <c r="E29">
        <f>RANK(D29,D$7:D$99)</f>
        <v>23</v>
      </c>
    </row>
    <row r="30" spans="1:5" x14ac:dyDescent="0.25">
      <c r="A30" t="s">
        <v>236</v>
      </c>
      <c r="B30" s="4">
        <v>162</v>
      </c>
      <c r="C30" s="4">
        <v>191</v>
      </c>
      <c r="D30" s="9">
        <f>B30/C30</f>
        <v>0.84816753926701571</v>
      </c>
      <c r="E30">
        <f>RANK(D30,D$7:D$99)</f>
        <v>24</v>
      </c>
    </row>
    <row r="31" spans="1:5" x14ac:dyDescent="0.25">
      <c r="A31" t="s">
        <v>268</v>
      </c>
      <c r="B31" s="4">
        <v>727</v>
      </c>
      <c r="C31" s="4">
        <v>859</v>
      </c>
      <c r="D31" s="9">
        <f>B31/C31</f>
        <v>0.84633294528521541</v>
      </c>
      <c r="E31">
        <f>RANK(D31,D$7:D$99)</f>
        <v>25</v>
      </c>
    </row>
    <row r="32" spans="1:5" x14ac:dyDescent="0.25">
      <c r="A32" t="s">
        <v>326</v>
      </c>
      <c r="B32" s="4">
        <v>5598</v>
      </c>
      <c r="C32" s="4">
        <v>6708</v>
      </c>
      <c r="D32" s="9">
        <f>B32/C32</f>
        <v>0.83452593917710194</v>
      </c>
      <c r="E32">
        <f>RANK(D32,D$7:D$99)</f>
        <v>26</v>
      </c>
    </row>
    <row r="33" spans="1:5" x14ac:dyDescent="0.25">
      <c r="A33" t="s">
        <v>271</v>
      </c>
      <c r="B33" s="4">
        <v>290</v>
      </c>
      <c r="C33" s="4">
        <v>348</v>
      </c>
      <c r="D33" s="9">
        <f>B33/C33</f>
        <v>0.83333333333333337</v>
      </c>
      <c r="E33">
        <f>RANK(D33,D$7:D$99)</f>
        <v>27</v>
      </c>
    </row>
    <row r="34" spans="1:5" x14ac:dyDescent="0.25">
      <c r="A34" t="s">
        <v>314</v>
      </c>
      <c r="B34" s="4">
        <v>2202</v>
      </c>
      <c r="C34" s="4">
        <v>2652</v>
      </c>
      <c r="D34" s="9">
        <f>B34/C34</f>
        <v>0.83031674208144801</v>
      </c>
      <c r="E34">
        <f>RANK(D34,D$7:D$99)</f>
        <v>28</v>
      </c>
    </row>
    <row r="35" spans="1:5" x14ac:dyDescent="0.25">
      <c r="A35" t="s">
        <v>302</v>
      </c>
      <c r="B35" s="4">
        <v>3820</v>
      </c>
      <c r="C35" s="4">
        <v>4609</v>
      </c>
      <c r="D35" s="9">
        <f>B35/C35</f>
        <v>0.82881319158168798</v>
      </c>
      <c r="E35">
        <f>RANK(D35,D$7:D$99)</f>
        <v>29</v>
      </c>
    </row>
    <row r="36" spans="1:5" x14ac:dyDescent="0.25">
      <c r="A36" t="s">
        <v>321</v>
      </c>
      <c r="B36" s="4">
        <v>1714</v>
      </c>
      <c r="C36" s="4">
        <v>2103</v>
      </c>
      <c r="D36" s="9">
        <f>B36/C36</f>
        <v>0.81502615311459814</v>
      </c>
      <c r="E36">
        <f>RANK(D36,D$7:D$99)</f>
        <v>30</v>
      </c>
    </row>
    <row r="37" spans="1:5" x14ac:dyDescent="0.25">
      <c r="A37" t="s">
        <v>234</v>
      </c>
      <c r="B37" s="4">
        <v>12595</v>
      </c>
      <c r="C37" s="4">
        <v>15485</v>
      </c>
      <c r="D37" s="9">
        <f>B37/C37</f>
        <v>0.81336777526638682</v>
      </c>
      <c r="E37">
        <f>RANK(D37,D$7:D$99)</f>
        <v>31</v>
      </c>
    </row>
    <row r="38" spans="1:5" x14ac:dyDescent="0.25">
      <c r="A38" t="s">
        <v>301</v>
      </c>
      <c r="B38" s="4">
        <v>1167</v>
      </c>
      <c r="C38" s="4">
        <v>1435</v>
      </c>
      <c r="D38" s="9">
        <f>B38/C38</f>
        <v>0.81324041811846692</v>
      </c>
      <c r="E38">
        <f>RANK(D38,D$7:D$99)</f>
        <v>32</v>
      </c>
    </row>
    <row r="39" spans="1:5" x14ac:dyDescent="0.25">
      <c r="A39" t="s">
        <v>269</v>
      </c>
      <c r="B39" s="4">
        <v>817</v>
      </c>
      <c r="C39" s="4">
        <v>1015</v>
      </c>
      <c r="D39" s="9">
        <f>B39/C39</f>
        <v>0.80492610837438427</v>
      </c>
      <c r="E39">
        <f>RANK(D39,D$7:D$99)</f>
        <v>33</v>
      </c>
    </row>
    <row r="40" spans="1:5" x14ac:dyDescent="0.25">
      <c r="A40" t="s">
        <v>262</v>
      </c>
      <c r="B40" s="4">
        <v>724</v>
      </c>
      <c r="C40" s="4">
        <v>900</v>
      </c>
      <c r="D40" s="9">
        <f>B40/C40</f>
        <v>0.80444444444444441</v>
      </c>
      <c r="E40">
        <f>RANK(D40,D$7:D$99)</f>
        <v>34</v>
      </c>
    </row>
    <row r="41" spans="1:5" x14ac:dyDescent="0.25">
      <c r="A41" t="s">
        <v>281</v>
      </c>
      <c r="B41" s="4">
        <v>2707</v>
      </c>
      <c r="C41" s="4">
        <v>3382</v>
      </c>
      <c r="D41" s="9">
        <f>B41/C41</f>
        <v>0.80041395623891187</v>
      </c>
      <c r="E41">
        <f>RANK(D41,D$7:D$99)</f>
        <v>35</v>
      </c>
    </row>
    <row r="42" spans="1:5" x14ac:dyDescent="0.25">
      <c r="A42" t="s">
        <v>308</v>
      </c>
      <c r="B42" s="4">
        <v>598</v>
      </c>
      <c r="C42" s="4">
        <v>754</v>
      </c>
      <c r="D42" s="9">
        <f>B42/C42</f>
        <v>0.7931034482758621</v>
      </c>
      <c r="E42">
        <f>RANK(D42,D$7:D$99)</f>
        <v>36</v>
      </c>
    </row>
    <row r="43" spans="1:5" x14ac:dyDescent="0.25">
      <c r="A43" t="s">
        <v>239</v>
      </c>
      <c r="B43" s="4">
        <v>2248</v>
      </c>
      <c r="C43" s="4">
        <v>2835</v>
      </c>
      <c r="D43" s="9">
        <f>B43/C43</f>
        <v>0.79294532627865966</v>
      </c>
      <c r="E43">
        <f>RANK(D43,D$7:D$99)</f>
        <v>37</v>
      </c>
    </row>
    <row r="44" spans="1:5" x14ac:dyDescent="0.25">
      <c r="A44" t="s">
        <v>266</v>
      </c>
      <c r="B44" s="4">
        <v>1810</v>
      </c>
      <c r="C44" s="4">
        <v>2294</v>
      </c>
      <c r="D44" s="9">
        <f>B44/C44</f>
        <v>0.7890148212728858</v>
      </c>
      <c r="E44">
        <f>RANK(D44,D$7:D$99)</f>
        <v>38</v>
      </c>
    </row>
    <row r="45" spans="1:5" x14ac:dyDescent="0.25">
      <c r="A45" t="s">
        <v>241</v>
      </c>
      <c r="B45" s="4">
        <v>761</v>
      </c>
      <c r="C45" s="4">
        <v>979</v>
      </c>
      <c r="D45" s="9">
        <f>B45/C45</f>
        <v>0.77732379979570987</v>
      </c>
      <c r="E45">
        <f>RANK(D45,D$7:D$99)</f>
        <v>39</v>
      </c>
    </row>
    <row r="46" spans="1:5" x14ac:dyDescent="0.25">
      <c r="A46" t="s">
        <v>298</v>
      </c>
      <c r="B46" s="4">
        <v>1696</v>
      </c>
      <c r="C46" s="4">
        <v>2190</v>
      </c>
      <c r="D46" s="9">
        <f>B46/C46</f>
        <v>0.77442922374429224</v>
      </c>
      <c r="E46">
        <f>RANK(D46,D$7:D$99)</f>
        <v>40</v>
      </c>
    </row>
    <row r="47" spans="1:5" x14ac:dyDescent="0.25">
      <c r="A47" t="s">
        <v>287</v>
      </c>
      <c r="B47" s="4">
        <v>3136</v>
      </c>
      <c r="C47" s="4">
        <v>4141</v>
      </c>
      <c r="D47" s="9">
        <f>B47/C47</f>
        <v>0.75730499879256219</v>
      </c>
      <c r="E47">
        <f>RANK(D47,D$7:D$99)</f>
        <v>41</v>
      </c>
    </row>
    <row r="48" spans="1:5" x14ac:dyDescent="0.25">
      <c r="A48" t="s">
        <v>235</v>
      </c>
      <c r="B48" s="4">
        <v>2390</v>
      </c>
      <c r="C48" s="4">
        <v>3178</v>
      </c>
      <c r="D48" s="9">
        <f>B48/C48</f>
        <v>0.7520453115166772</v>
      </c>
      <c r="E48">
        <f>RANK(D48,D$7:D$99)</f>
        <v>42</v>
      </c>
    </row>
    <row r="49" spans="1:5" x14ac:dyDescent="0.25">
      <c r="A49" t="s">
        <v>285</v>
      </c>
      <c r="B49" s="4">
        <v>285</v>
      </c>
      <c r="C49" s="4">
        <v>384</v>
      </c>
      <c r="D49" s="9">
        <f>B49/C49</f>
        <v>0.7421875</v>
      </c>
      <c r="E49">
        <f>RANK(D49,D$7:D$99)</f>
        <v>43</v>
      </c>
    </row>
    <row r="50" spans="1:5" x14ac:dyDescent="0.25">
      <c r="A50" t="s">
        <v>297</v>
      </c>
      <c r="B50" s="4">
        <v>2363</v>
      </c>
      <c r="C50" s="4">
        <v>3262</v>
      </c>
      <c r="D50" s="9">
        <f>B50/C50</f>
        <v>0.72440220723482529</v>
      </c>
      <c r="E50">
        <f>RANK(D50,D$7:D$99)</f>
        <v>44</v>
      </c>
    </row>
    <row r="51" spans="1:5" x14ac:dyDescent="0.25">
      <c r="A51" t="s">
        <v>267</v>
      </c>
      <c r="B51" s="4">
        <v>7735</v>
      </c>
      <c r="C51" s="4">
        <v>10816</v>
      </c>
      <c r="D51" s="9">
        <f>B51/C51</f>
        <v>0.71514423076923073</v>
      </c>
      <c r="E51">
        <f>RANK(D51,D$7:D$99)</f>
        <v>45</v>
      </c>
    </row>
    <row r="52" spans="1:5" x14ac:dyDescent="0.25">
      <c r="A52" t="s">
        <v>320</v>
      </c>
      <c r="B52" s="4">
        <v>1929</v>
      </c>
      <c r="C52" s="4">
        <v>2710</v>
      </c>
      <c r="D52" s="9">
        <f>B52/C52</f>
        <v>0.71180811808118083</v>
      </c>
      <c r="E52">
        <f>RANK(D52,D$7:D$99)</f>
        <v>46</v>
      </c>
    </row>
    <row r="53" spans="1:5" x14ac:dyDescent="0.25">
      <c r="A53" t="s">
        <v>263</v>
      </c>
      <c r="B53" s="4">
        <v>2015</v>
      </c>
      <c r="C53" s="4">
        <v>2832</v>
      </c>
      <c r="D53" s="9">
        <f>B53/C53</f>
        <v>0.71151129943502822</v>
      </c>
      <c r="E53">
        <f>RANK(D53,D$7:D$99)</f>
        <v>47</v>
      </c>
    </row>
    <row r="54" spans="1:5" x14ac:dyDescent="0.25">
      <c r="A54" t="s">
        <v>295</v>
      </c>
      <c r="B54" s="4">
        <v>1577</v>
      </c>
      <c r="C54" s="4">
        <v>2222</v>
      </c>
      <c r="D54" s="9">
        <f>B54/C54</f>
        <v>0.70972097209720975</v>
      </c>
      <c r="E54">
        <f>RANK(D54,D$7:D$99)</f>
        <v>48</v>
      </c>
    </row>
    <row r="55" spans="1:5" x14ac:dyDescent="0.25">
      <c r="A55" t="s">
        <v>260</v>
      </c>
      <c r="B55" s="4">
        <v>12765</v>
      </c>
      <c r="C55" s="4">
        <v>18056</v>
      </c>
      <c r="D55" s="9">
        <f>B55/C55</f>
        <v>0.70696721311475408</v>
      </c>
      <c r="E55">
        <f>RANK(D55,D$7:D$99)</f>
        <v>49</v>
      </c>
    </row>
    <row r="56" spans="1:5" x14ac:dyDescent="0.25">
      <c r="A56" t="s">
        <v>253</v>
      </c>
      <c r="B56" s="4">
        <v>3170</v>
      </c>
      <c r="C56" s="4">
        <v>4513</v>
      </c>
      <c r="D56" s="9">
        <f>B56/C56</f>
        <v>0.70241524484821627</v>
      </c>
      <c r="E56">
        <f>RANK(D56,D$7:D$99)</f>
        <v>50</v>
      </c>
    </row>
    <row r="57" spans="1:5" x14ac:dyDescent="0.25">
      <c r="A57" t="s">
        <v>307</v>
      </c>
      <c r="B57" s="4">
        <v>2606</v>
      </c>
      <c r="C57" s="4">
        <v>3713</v>
      </c>
      <c r="D57" s="9">
        <f>B57/C57</f>
        <v>0.70185833557769994</v>
      </c>
      <c r="E57">
        <f>RANK(D57,D$7:D$99)</f>
        <v>51</v>
      </c>
    </row>
    <row r="58" spans="1:5" x14ac:dyDescent="0.25">
      <c r="A58" t="s">
        <v>309</v>
      </c>
      <c r="B58" s="4">
        <v>4858</v>
      </c>
      <c r="C58" s="4">
        <v>6922</v>
      </c>
      <c r="D58" s="9">
        <f>B58/C58</f>
        <v>0.70182028315515743</v>
      </c>
      <c r="E58">
        <f>RANK(D58,D$7:D$99)</f>
        <v>52</v>
      </c>
    </row>
    <row r="59" spans="1:5" x14ac:dyDescent="0.25">
      <c r="A59" t="s">
        <v>272</v>
      </c>
      <c r="B59" s="4">
        <v>800</v>
      </c>
      <c r="C59" s="4">
        <v>1163</v>
      </c>
      <c r="D59" s="9">
        <f>B59/C59</f>
        <v>0.68787618228718828</v>
      </c>
      <c r="E59">
        <f>RANK(D59,D$7:D$99)</f>
        <v>53</v>
      </c>
    </row>
    <row r="60" spans="1:5" x14ac:dyDescent="0.25">
      <c r="A60" t="s">
        <v>323</v>
      </c>
      <c r="B60" s="4">
        <v>3392</v>
      </c>
      <c r="C60" s="4">
        <v>4981</v>
      </c>
      <c r="D60" s="9">
        <f>B60/C60</f>
        <v>0.68098775346315998</v>
      </c>
      <c r="E60">
        <f>RANK(D60,D$7:D$99)</f>
        <v>54</v>
      </c>
    </row>
    <row r="61" spans="1:5" x14ac:dyDescent="0.25">
      <c r="A61" t="s">
        <v>265</v>
      </c>
      <c r="B61" s="4">
        <v>862</v>
      </c>
      <c r="C61" s="4">
        <v>1277</v>
      </c>
      <c r="D61" s="9">
        <f>B61/C61</f>
        <v>0.67501957713390759</v>
      </c>
      <c r="E61">
        <f>RANK(D61,D$7:D$99)</f>
        <v>55</v>
      </c>
    </row>
    <row r="62" spans="1:5" x14ac:dyDescent="0.25">
      <c r="A62" t="s">
        <v>325</v>
      </c>
      <c r="B62" s="4">
        <v>258</v>
      </c>
      <c r="C62" s="4">
        <v>386</v>
      </c>
      <c r="D62" s="9">
        <f>B62/C62</f>
        <v>0.66839378238341973</v>
      </c>
      <c r="E62">
        <f>RANK(D62,D$7:D$99)</f>
        <v>56</v>
      </c>
    </row>
    <row r="63" spans="1:5" x14ac:dyDescent="0.25">
      <c r="A63" t="s">
        <v>238</v>
      </c>
      <c r="B63" s="4">
        <v>164</v>
      </c>
      <c r="C63" s="4">
        <v>246</v>
      </c>
      <c r="D63" s="9">
        <f>B63/C63</f>
        <v>0.66666666666666663</v>
      </c>
      <c r="E63">
        <f>RANK(D63,D$7:D$99)</f>
        <v>57</v>
      </c>
    </row>
    <row r="64" spans="1:5" x14ac:dyDescent="0.25">
      <c r="A64" t="s">
        <v>247</v>
      </c>
      <c r="B64" s="4">
        <v>2964</v>
      </c>
      <c r="C64" s="4">
        <v>4460</v>
      </c>
      <c r="D64" s="9">
        <f>B64/C64</f>
        <v>0.66457399103139014</v>
      </c>
      <c r="E64">
        <f>RANK(D64,D$7:D$99)</f>
        <v>58</v>
      </c>
    </row>
    <row r="65" spans="1:5" x14ac:dyDescent="0.25">
      <c r="A65" t="s">
        <v>275</v>
      </c>
      <c r="B65" s="4">
        <v>1076</v>
      </c>
      <c r="C65" s="4">
        <v>1630</v>
      </c>
      <c r="D65" s="9">
        <f>B65/C65</f>
        <v>0.66012269938650303</v>
      </c>
      <c r="E65">
        <f>RANK(D65,D$7:D$99)</f>
        <v>59</v>
      </c>
    </row>
    <row r="66" spans="1:5" x14ac:dyDescent="0.25">
      <c r="A66" t="s">
        <v>316</v>
      </c>
      <c r="B66" s="4">
        <v>408</v>
      </c>
      <c r="C66" s="4">
        <v>622</v>
      </c>
      <c r="D66" s="9">
        <f>B66/C66</f>
        <v>0.65594855305466238</v>
      </c>
      <c r="E66">
        <f>RANK(D66,D$7:D$99)</f>
        <v>60</v>
      </c>
    </row>
    <row r="67" spans="1:5" x14ac:dyDescent="0.25">
      <c r="A67" t="s">
        <v>300</v>
      </c>
      <c r="B67" s="4">
        <v>775</v>
      </c>
      <c r="C67" s="4">
        <v>1196</v>
      </c>
      <c r="D67" s="9">
        <f>B67/C67</f>
        <v>0.64799331103678925</v>
      </c>
      <c r="E67">
        <f>RANK(D67,D$7:D$99)</f>
        <v>61</v>
      </c>
    </row>
    <row r="68" spans="1:5" x14ac:dyDescent="0.25">
      <c r="A68" t="s">
        <v>296</v>
      </c>
      <c r="B68" s="4">
        <v>1108</v>
      </c>
      <c r="C68" s="4">
        <v>1718</v>
      </c>
      <c r="D68" s="9">
        <f>B68/C68</f>
        <v>0.64493597206053555</v>
      </c>
      <c r="E68">
        <f>RANK(D68,D$7:D$99)</f>
        <v>62</v>
      </c>
    </row>
    <row r="69" spans="1:5" x14ac:dyDescent="0.25">
      <c r="A69" t="s">
        <v>299</v>
      </c>
      <c r="B69" s="4">
        <v>5114</v>
      </c>
      <c r="C69" s="4">
        <v>8075</v>
      </c>
      <c r="D69" s="9">
        <f>B69/C69</f>
        <v>0.63331269349845198</v>
      </c>
      <c r="E69">
        <f>RANK(D69,D$7:D$99)</f>
        <v>63</v>
      </c>
    </row>
    <row r="70" spans="1:5" x14ac:dyDescent="0.25">
      <c r="A70" t="s">
        <v>274</v>
      </c>
      <c r="B70" s="4">
        <v>3031</v>
      </c>
      <c r="C70" s="4">
        <v>4790</v>
      </c>
      <c r="D70" s="9">
        <f>B70/C70</f>
        <v>0.63277661795407103</v>
      </c>
      <c r="E70">
        <f>RANK(D70,D$7:D$99)</f>
        <v>64</v>
      </c>
    </row>
    <row r="71" spans="1:5" x14ac:dyDescent="0.25">
      <c r="A71" t="s">
        <v>252</v>
      </c>
      <c r="B71" s="4">
        <v>3368</v>
      </c>
      <c r="C71" s="4">
        <v>5350</v>
      </c>
      <c r="D71" s="9">
        <f>B71/C71</f>
        <v>0.62953271028037383</v>
      </c>
      <c r="E71">
        <f>RANK(D71,D$7:D$99)</f>
        <v>65</v>
      </c>
    </row>
    <row r="72" spans="1:5" x14ac:dyDescent="0.25">
      <c r="A72" t="s">
        <v>258</v>
      </c>
      <c r="B72" s="4">
        <v>556</v>
      </c>
      <c r="C72" s="4">
        <v>888</v>
      </c>
      <c r="D72" s="9">
        <f>B72/C72</f>
        <v>0.62612612612612617</v>
      </c>
      <c r="E72">
        <f>RANK(D72,D$7:D$99)</f>
        <v>66</v>
      </c>
    </row>
    <row r="73" spans="1:5" x14ac:dyDescent="0.25">
      <c r="A73" t="s">
        <v>291</v>
      </c>
      <c r="B73" s="4">
        <v>191</v>
      </c>
      <c r="C73" s="4">
        <v>309</v>
      </c>
      <c r="D73" s="9">
        <f>B73/C73</f>
        <v>0.6181229773462783</v>
      </c>
      <c r="E73">
        <f>RANK(D73,D$7:D$99)</f>
        <v>67</v>
      </c>
    </row>
    <row r="74" spans="1:5" x14ac:dyDescent="0.25">
      <c r="A74" t="s">
        <v>292</v>
      </c>
      <c r="B74" s="4">
        <v>126</v>
      </c>
      <c r="C74" s="4">
        <v>204</v>
      </c>
      <c r="D74" s="9">
        <f>B74/C74</f>
        <v>0.61764705882352944</v>
      </c>
      <c r="E74">
        <f>RANK(D74,D$7:D$99)</f>
        <v>68</v>
      </c>
    </row>
    <row r="75" spans="1:5" x14ac:dyDescent="0.25">
      <c r="A75" t="s">
        <v>282</v>
      </c>
      <c r="B75" s="4">
        <v>1269</v>
      </c>
      <c r="C75" s="4">
        <v>2096</v>
      </c>
      <c r="D75" s="9">
        <f>B75/C75</f>
        <v>0.60543893129770987</v>
      </c>
      <c r="E75">
        <f>RANK(D75,D$7:D$99)</f>
        <v>69</v>
      </c>
    </row>
    <row r="76" spans="1:5" x14ac:dyDescent="0.25">
      <c r="A76" t="s">
        <v>324</v>
      </c>
      <c r="B76" s="4">
        <v>1000</v>
      </c>
      <c r="C76" s="4">
        <v>1675</v>
      </c>
      <c r="D76" s="9">
        <f>B76/C76</f>
        <v>0.59701492537313428</v>
      </c>
      <c r="E76">
        <f>RANK(D76,D$7:D$99)</f>
        <v>70</v>
      </c>
    </row>
    <row r="77" spans="1:5" x14ac:dyDescent="0.25">
      <c r="A77" t="s">
        <v>237</v>
      </c>
      <c r="B77" s="4">
        <v>234</v>
      </c>
      <c r="C77" s="4">
        <v>392</v>
      </c>
      <c r="D77" s="9">
        <f>B77/C77</f>
        <v>0.59693877551020413</v>
      </c>
      <c r="E77">
        <f>RANK(D77,D$7:D$99)</f>
        <v>71</v>
      </c>
    </row>
    <row r="78" spans="1:5" x14ac:dyDescent="0.25">
      <c r="A78" t="s">
        <v>290</v>
      </c>
      <c r="B78" s="4">
        <v>268</v>
      </c>
      <c r="C78" s="4">
        <v>450</v>
      </c>
      <c r="D78" s="9">
        <f>B78/C78</f>
        <v>0.5955555555555555</v>
      </c>
      <c r="E78">
        <f>RANK(D78,D$7:D$99)</f>
        <v>72</v>
      </c>
    </row>
    <row r="79" spans="1:5" x14ac:dyDescent="0.25">
      <c r="A79" t="s">
        <v>264</v>
      </c>
      <c r="B79" s="4">
        <v>874</v>
      </c>
      <c r="C79" s="4">
        <v>1476</v>
      </c>
      <c r="D79" s="9">
        <f>B79/C79</f>
        <v>0.59214092140921404</v>
      </c>
      <c r="E79">
        <f>RANK(D79,D$7:D$99)</f>
        <v>73</v>
      </c>
    </row>
    <row r="80" spans="1:5" x14ac:dyDescent="0.25">
      <c r="A80" t="s">
        <v>276</v>
      </c>
      <c r="B80" s="4">
        <v>278</v>
      </c>
      <c r="C80" s="4">
        <v>471</v>
      </c>
      <c r="D80" s="9">
        <f>B80/C80</f>
        <v>0.59023354564755837</v>
      </c>
      <c r="E80">
        <f>RANK(D80,D$7:D$99)</f>
        <v>74</v>
      </c>
    </row>
    <row r="81" spans="1:5" x14ac:dyDescent="0.25">
      <c r="A81" t="s">
        <v>313</v>
      </c>
      <c r="B81" s="4">
        <v>5218</v>
      </c>
      <c r="C81" s="4">
        <v>8967</v>
      </c>
      <c r="D81" s="9">
        <f>B81/C81</f>
        <v>0.58191145310583248</v>
      </c>
      <c r="E81">
        <f>RANK(D81,D$7:D$99)</f>
        <v>75</v>
      </c>
    </row>
    <row r="82" spans="1:5" x14ac:dyDescent="0.25">
      <c r="A82" t="s">
        <v>244</v>
      </c>
      <c r="B82" s="4">
        <v>1671</v>
      </c>
      <c r="C82" s="4">
        <v>2915</v>
      </c>
      <c r="D82" s="9">
        <f>B82/C82</f>
        <v>0.57324185248713555</v>
      </c>
      <c r="E82">
        <f>RANK(D82,D$7:D$99)</f>
        <v>76</v>
      </c>
    </row>
    <row r="83" spans="1:5" x14ac:dyDescent="0.25">
      <c r="A83" t="s">
        <v>294</v>
      </c>
      <c r="B83" s="4">
        <v>2178</v>
      </c>
      <c r="C83" s="4">
        <v>3835</v>
      </c>
      <c r="D83" s="9">
        <f>B83/C83</f>
        <v>0.56792698826597132</v>
      </c>
      <c r="E83">
        <f>RANK(D83,D$7:D$99)</f>
        <v>77</v>
      </c>
    </row>
    <row r="84" spans="1:5" x14ac:dyDescent="0.25">
      <c r="A84" t="s">
        <v>315</v>
      </c>
      <c r="B84" s="4">
        <v>807</v>
      </c>
      <c r="C84" s="4">
        <v>1439</v>
      </c>
      <c r="D84" s="9">
        <f>B84/C84</f>
        <v>0.56080611535788738</v>
      </c>
      <c r="E84">
        <f>RANK(D84,D$7:D$99)</f>
        <v>78</v>
      </c>
    </row>
    <row r="85" spans="1:5" x14ac:dyDescent="0.25">
      <c r="A85" t="s">
        <v>255</v>
      </c>
      <c r="B85" s="4">
        <v>5688</v>
      </c>
      <c r="C85" s="4">
        <v>10177</v>
      </c>
      <c r="D85" s="9">
        <f>B85/C85</f>
        <v>0.55890734008057386</v>
      </c>
      <c r="E85">
        <f>RANK(D85,D$7:D$99)</f>
        <v>79</v>
      </c>
    </row>
    <row r="86" spans="1:5" x14ac:dyDescent="0.25">
      <c r="A86" t="s">
        <v>277</v>
      </c>
      <c r="B86" s="4">
        <v>720</v>
      </c>
      <c r="C86" s="4">
        <v>1327</v>
      </c>
      <c r="D86" s="9">
        <f>B86/C86</f>
        <v>0.54257724189902035</v>
      </c>
      <c r="E86">
        <f>RANK(D86,D$7:D$99)</f>
        <v>80</v>
      </c>
    </row>
    <row r="87" spans="1:5" x14ac:dyDescent="0.25">
      <c r="A87" t="s">
        <v>245</v>
      </c>
      <c r="B87" s="4">
        <v>2220</v>
      </c>
      <c r="C87" s="4">
        <v>4151</v>
      </c>
      <c r="D87" s="9">
        <f>B87/C87</f>
        <v>0.53481088894242346</v>
      </c>
      <c r="E87">
        <f>RANK(D87,D$7:D$99)</f>
        <v>81</v>
      </c>
    </row>
    <row r="88" spans="1:5" x14ac:dyDescent="0.25">
      <c r="A88" t="s">
        <v>280</v>
      </c>
      <c r="B88" s="4">
        <v>1722</v>
      </c>
      <c r="C88" s="4">
        <v>3296</v>
      </c>
      <c r="D88" s="9">
        <f>B88/C88</f>
        <v>0.52245145631067957</v>
      </c>
      <c r="E88">
        <f>RANK(D88,D$7:D$99)</f>
        <v>82</v>
      </c>
    </row>
    <row r="89" spans="1:5" x14ac:dyDescent="0.25">
      <c r="A89" t="s">
        <v>283</v>
      </c>
      <c r="B89" s="4">
        <v>1737</v>
      </c>
      <c r="C89" s="4">
        <v>3331</v>
      </c>
      <c r="D89" s="9">
        <f>B89/C89</f>
        <v>0.52146502551786256</v>
      </c>
      <c r="E89">
        <f>RANK(D89,D$7:D$99)</f>
        <v>83</v>
      </c>
    </row>
    <row r="90" spans="1:5" x14ac:dyDescent="0.25">
      <c r="A90" t="s">
        <v>251</v>
      </c>
      <c r="B90" s="4">
        <v>1530</v>
      </c>
      <c r="C90" s="4">
        <v>2962</v>
      </c>
      <c r="D90" s="9">
        <f>B90/C90</f>
        <v>0.51654287643484131</v>
      </c>
      <c r="E90">
        <f>RANK(D90,D$7:D$99)</f>
        <v>84</v>
      </c>
    </row>
    <row r="91" spans="1:5" x14ac:dyDescent="0.25">
      <c r="A91" t="s">
        <v>303</v>
      </c>
      <c r="B91" s="4">
        <v>1842</v>
      </c>
      <c r="C91" s="4">
        <v>3619</v>
      </c>
      <c r="D91" s="9">
        <f>B91/C91</f>
        <v>0.50898038132080681</v>
      </c>
      <c r="E91">
        <f>RANK(D91,D$7:D$99)</f>
        <v>85</v>
      </c>
    </row>
    <row r="92" spans="1:5" x14ac:dyDescent="0.25">
      <c r="A92" t="s">
        <v>305</v>
      </c>
      <c r="B92" s="4">
        <v>1314</v>
      </c>
      <c r="C92" s="4">
        <v>2597</v>
      </c>
      <c r="D92" s="9">
        <f>B92/C92</f>
        <v>0.50596842510589146</v>
      </c>
      <c r="E92">
        <f>RANK(D92,D$7:D$99)</f>
        <v>86</v>
      </c>
    </row>
    <row r="93" spans="1:5" x14ac:dyDescent="0.25">
      <c r="A93" t="s">
        <v>322</v>
      </c>
      <c r="B93" s="4">
        <v>5120</v>
      </c>
      <c r="C93" s="4">
        <v>10302</v>
      </c>
      <c r="D93" s="9">
        <f>B93/C93</f>
        <v>0.49699087555814403</v>
      </c>
      <c r="E93">
        <f>RANK(D93,D$7:D$99)</f>
        <v>87</v>
      </c>
    </row>
    <row r="94" spans="1:5" x14ac:dyDescent="0.25">
      <c r="A94" t="s">
        <v>270</v>
      </c>
      <c r="B94" s="4">
        <v>520</v>
      </c>
      <c r="C94" s="4">
        <v>1122</v>
      </c>
      <c r="D94" s="9">
        <f>B94/C94</f>
        <v>0.46345811051693403</v>
      </c>
      <c r="E94">
        <f>RANK(D94,D$7:D$99)</f>
        <v>88</v>
      </c>
    </row>
    <row r="95" spans="1:5" x14ac:dyDescent="0.25">
      <c r="A95" t="s">
        <v>311</v>
      </c>
      <c r="B95" s="4">
        <v>4724</v>
      </c>
      <c r="C95" s="4">
        <v>10875</v>
      </c>
      <c r="D95" s="9">
        <f>B95/C95</f>
        <v>0.43439080459770113</v>
      </c>
      <c r="E95">
        <f>RANK(D95,D$7:D$99)</f>
        <v>89</v>
      </c>
    </row>
    <row r="96" spans="1:5" x14ac:dyDescent="0.25">
      <c r="A96" t="s">
        <v>310</v>
      </c>
      <c r="B96" s="4">
        <v>40479</v>
      </c>
      <c r="C96" s="4">
        <v>97242</v>
      </c>
      <c r="D96" s="9">
        <f>B96/C96</f>
        <v>0.41627074720799656</v>
      </c>
      <c r="E96">
        <f>RANK(D96,D$7:D$99)</f>
        <v>90</v>
      </c>
    </row>
    <row r="97" spans="1:5" x14ac:dyDescent="0.25">
      <c r="A97" t="s">
        <v>259</v>
      </c>
      <c r="B97" s="4">
        <v>1041</v>
      </c>
      <c r="C97" s="4">
        <v>2884</v>
      </c>
      <c r="D97" s="9">
        <f>B97/C97</f>
        <v>0.36095700416088766</v>
      </c>
      <c r="E97">
        <f>RANK(D97,D$7:D$99)</f>
        <v>91</v>
      </c>
    </row>
    <row r="98" spans="1:5" x14ac:dyDescent="0.25">
      <c r="A98" t="s">
        <v>246</v>
      </c>
      <c r="B98" s="4">
        <v>4304</v>
      </c>
      <c r="C98" s="4">
        <v>13102</v>
      </c>
      <c r="D98" s="9">
        <f>B98/C98</f>
        <v>0.32849946573042282</v>
      </c>
      <c r="E98">
        <f>RANK(D98,D$7:D$99)</f>
        <v>92</v>
      </c>
    </row>
    <row r="99" spans="1:5" x14ac:dyDescent="0.25">
      <c r="A99" t="s">
        <v>317</v>
      </c>
      <c r="B99" s="4">
        <v>1016</v>
      </c>
      <c r="C99" s="4">
        <v>3172</v>
      </c>
      <c r="D99" s="9">
        <f>B99/C99</f>
        <v>0.32030264817150061</v>
      </c>
      <c r="E99">
        <f>RANK(D99,D$7:D$99)</f>
        <v>93</v>
      </c>
    </row>
  </sheetData>
  <sortState ref="A7:E99">
    <sortCondition descending="1" ref="D7:D9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pane ySplit="6" topLeftCell="A7" activePane="bottomLeft" state="frozen"/>
      <selection pane="bottomLeft" activeCell="J2" sqref="J2"/>
    </sheetView>
  </sheetViews>
  <sheetFormatPr defaultRowHeight="13.8" x14ac:dyDescent="0.25"/>
  <cols>
    <col min="1" max="1" width="16.796875" customWidth="1"/>
    <col min="3" max="3" width="9.3984375" customWidth="1"/>
    <col min="4" max="4" width="10.5" customWidth="1"/>
    <col min="5" max="5" width="12.59765625" bestFit="1" customWidth="1"/>
    <col min="6" max="6" width="5.09765625" bestFit="1" customWidth="1"/>
  </cols>
  <sheetData>
    <row r="1" spans="1:6" x14ac:dyDescent="0.25">
      <c r="A1" s="6" t="s">
        <v>331</v>
      </c>
    </row>
    <row r="2" spans="1:6" x14ac:dyDescent="0.25">
      <c r="A2" t="s">
        <v>330</v>
      </c>
    </row>
    <row r="3" spans="1:6" x14ac:dyDescent="0.25">
      <c r="A3" t="s">
        <v>233</v>
      </c>
    </row>
    <row r="5" spans="1:6" ht="82.8" x14ac:dyDescent="0.25">
      <c r="A5" s="3" t="s">
        <v>18</v>
      </c>
      <c r="B5" s="5" t="s">
        <v>332</v>
      </c>
      <c r="C5" s="5" t="s">
        <v>333</v>
      </c>
      <c r="D5" s="5" t="s">
        <v>334</v>
      </c>
      <c r="E5" s="2" t="s">
        <v>335</v>
      </c>
      <c r="F5" s="13" t="s">
        <v>228</v>
      </c>
    </row>
    <row r="6" spans="1:6" x14ac:dyDescent="0.25">
      <c r="A6" s="14" t="s">
        <v>206</v>
      </c>
      <c r="B6" s="15">
        <v>1007913</v>
      </c>
      <c r="C6" s="15">
        <v>772607</v>
      </c>
      <c r="D6" s="15">
        <f>B6-C6</f>
        <v>235306</v>
      </c>
      <c r="E6" s="16">
        <f>D6/B6</f>
        <v>0.23345864176769224</v>
      </c>
      <c r="F6" s="17" t="s">
        <v>229</v>
      </c>
    </row>
    <row r="7" spans="1:6" x14ac:dyDescent="0.25">
      <c r="A7" t="s">
        <v>255</v>
      </c>
      <c r="B7" s="4">
        <v>11823</v>
      </c>
      <c r="C7" s="4">
        <v>5688</v>
      </c>
      <c r="D7" s="18">
        <f>B7-C7</f>
        <v>6135</v>
      </c>
      <c r="E7" s="19">
        <f>D7/B7</f>
        <v>0.51890383151484398</v>
      </c>
      <c r="F7">
        <f>RANK(E7,E$7:E$99)</f>
        <v>1</v>
      </c>
    </row>
    <row r="8" spans="1:6" x14ac:dyDescent="0.25">
      <c r="A8" t="s">
        <v>310</v>
      </c>
      <c r="B8" s="4">
        <v>73275</v>
      </c>
      <c r="C8" s="4">
        <v>40479</v>
      </c>
      <c r="D8" s="18">
        <f>B8-C8</f>
        <v>32796</v>
      </c>
      <c r="E8" s="19">
        <f>D8/B8</f>
        <v>0.44757420675537357</v>
      </c>
      <c r="F8">
        <f>RANK(E8,E$7:E$99)</f>
        <v>2</v>
      </c>
    </row>
    <row r="9" spans="1:6" x14ac:dyDescent="0.25">
      <c r="A9" t="s">
        <v>322</v>
      </c>
      <c r="B9" s="4">
        <v>9004</v>
      </c>
      <c r="C9" s="4">
        <v>5120</v>
      </c>
      <c r="D9" s="18">
        <f>B9-C9</f>
        <v>3884</v>
      </c>
      <c r="E9" s="19">
        <f>D9/B9</f>
        <v>0.43136383829409153</v>
      </c>
      <c r="F9">
        <f>RANK(E9,E$7:E$99)</f>
        <v>3</v>
      </c>
    </row>
    <row r="10" spans="1:6" x14ac:dyDescent="0.25">
      <c r="A10" t="s">
        <v>320</v>
      </c>
      <c r="B10" s="4">
        <v>3319</v>
      </c>
      <c r="C10" s="4">
        <v>1929</v>
      </c>
      <c r="D10" s="18">
        <f>B10-C10</f>
        <v>1390</v>
      </c>
      <c r="E10" s="19">
        <f>D10/B10</f>
        <v>0.41880084362759867</v>
      </c>
      <c r="F10">
        <f>RANK(E10,E$7:E$99)</f>
        <v>4</v>
      </c>
    </row>
    <row r="11" spans="1:6" x14ac:dyDescent="0.25">
      <c r="A11" t="s">
        <v>323</v>
      </c>
      <c r="B11" s="4">
        <v>5392</v>
      </c>
      <c r="C11" s="4">
        <v>3392</v>
      </c>
      <c r="D11" s="18">
        <f>B11-C11</f>
        <v>2000</v>
      </c>
      <c r="E11" s="19">
        <f>D11/B11</f>
        <v>0.37091988130563797</v>
      </c>
      <c r="F11">
        <f>RANK(E11,E$7:E$99)</f>
        <v>5</v>
      </c>
    </row>
    <row r="12" spans="1:6" x14ac:dyDescent="0.25">
      <c r="A12" t="s">
        <v>317</v>
      </c>
      <c r="B12" s="4">
        <v>1598</v>
      </c>
      <c r="C12" s="4">
        <v>1016</v>
      </c>
      <c r="D12" s="18">
        <f>B12-C12</f>
        <v>582</v>
      </c>
      <c r="E12" s="19">
        <f>D12/B12</f>
        <v>0.3642052565707134</v>
      </c>
      <c r="F12">
        <f>RANK(E12,E$7:E$99)</f>
        <v>6</v>
      </c>
    </row>
    <row r="13" spans="1:6" x14ac:dyDescent="0.25">
      <c r="A13" t="s">
        <v>259</v>
      </c>
      <c r="B13" s="4">
        <v>1631</v>
      </c>
      <c r="C13" s="4">
        <v>1041</v>
      </c>
      <c r="D13" s="18">
        <f>B13-C13</f>
        <v>590</v>
      </c>
      <c r="E13" s="19">
        <f>D13/B13</f>
        <v>0.36174126302881665</v>
      </c>
      <c r="F13">
        <f>RANK(E13,E$7:E$99)</f>
        <v>7</v>
      </c>
    </row>
    <row r="14" spans="1:6" x14ac:dyDescent="0.25">
      <c r="A14" t="s">
        <v>283</v>
      </c>
      <c r="B14" s="4">
        <v>2664</v>
      </c>
      <c r="C14" s="4">
        <v>1737</v>
      </c>
      <c r="D14" s="18">
        <f>B14-C14</f>
        <v>927</v>
      </c>
      <c r="E14" s="19">
        <f>D14/B14</f>
        <v>0.34797297297297297</v>
      </c>
      <c r="F14">
        <f>RANK(E14,E$7:E$99)</f>
        <v>8</v>
      </c>
    </row>
    <row r="15" spans="1:6" x14ac:dyDescent="0.25">
      <c r="A15" t="s">
        <v>300</v>
      </c>
      <c r="B15" s="4">
        <v>1160</v>
      </c>
      <c r="C15" s="4">
        <v>775</v>
      </c>
      <c r="D15" s="18">
        <f>B15-C15</f>
        <v>385</v>
      </c>
      <c r="E15" s="19">
        <f>D15/B15</f>
        <v>0.33189655172413796</v>
      </c>
      <c r="F15">
        <f>RANK(E15,E$7:E$99)</f>
        <v>9</v>
      </c>
    </row>
    <row r="16" spans="1:6" x14ac:dyDescent="0.25">
      <c r="A16" t="s">
        <v>251</v>
      </c>
      <c r="B16" s="4">
        <v>2284</v>
      </c>
      <c r="C16" s="4">
        <v>1530</v>
      </c>
      <c r="D16" s="18">
        <f>B16-C16</f>
        <v>754</v>
      </c>
      <c r="E16" s="19">
        <f>D16/B16</f>
        <v>0.33012259194395799</v>
      </c>
      <c r="F16">
        <f>RANK(E16,E$7:E$99)</f>
        <v>10</v>
      </c>
    </row>
    <row r="17" spans="1:6" x14ac:dyDescent="0.25">
      <c r="A17" t="s">
        <v>315</v>
      </c>
      <c r="B17" s="4">
        <v>1185</v>
      </c>
      <c r="C17" s="4">
        <v>807</v>
      </c>
      <c r="D17" s="18">
        <f>B17-C17</f>
        <v>378</v>
      </c>
      <c r="E17" s="19">
        <f>D17/B17</f>
        <v>0.31898734177215188</v>
      </c>
      <c r="F17">
        <f>RANK(E17,E$7:E$99)</f>
        <v>11</v>
      </c>
    </row>
    <row r="18" spans="1:6" x14ac:dyDescent="0.25">
      <c r="A18" t="s">
        <v>252</v>
      </c>
      <c r="B18" s="4">
        <v>4829</v>
      </c>
      <c r="C18" s="4">
        <v>3368</v>
      </c>
      <c r="D18" s="18">
        <f>B18-C18</f>
        <v>1461</v>
      </c>
      <c r="E18" s="19">
        <f>D18/B18</f>
        <v>0.30254711120314765</v>
      </c>
      <c r="F18">
        <f>RANK(E18,E$7:E$99)</f>
        <v>12</v>
      </c>
    </row>
    <row r="19" spans="1:6" x14ac:dyDescent="0.25">
      <c r="A19" t="s">
        <v>258</v>
      </c>
      <c r="B19" s="4">
        <v>797</v>
      </c>
      <c r="C19" s="4">
        <v>556</v>
      </c>
      <c r="D19" s="18">
        <f>B19-C19</f>
        <v>241</v>
      </c>
      <c r="E19" s="19">
        <f>D19/B19</f>
        <v>0.30238393977415307</v>
      </c>
      <c r="F19">
        <f>RANK(E19,E$7:E$99)</f>
        <v>13</v>
      </c>
    </row>
    <row r="20" spans="1:6" x14ac:dyDescent="0.25">
      <c r="A20" t="s">
        <v>325</v>
      </c>
      <c r="B20" s="4">
        <v>369</v>
      </c>
      <c r="C20" s="4">
        <v>258</v>
      </c>
      <c r="D20" s="18">
        <f>B20-C20</f>
        <v>111</v>
      </c>
      <c r="E20" s="19">
        <f>D20/B20</f>
        <v>0.30081300813008133</v>
      </c>
      <c r="F20">
        <f>RANK(E20,E$7:E$99)</f>
        <v>14</v>
      </c>
    </row>
    <row r="21" spans="1:6" x14ac:dyDescent="0.25">
      <c r="A21" t="s">
        <v>282</v>
      </c>
      <c r="B21" s="4">
        <v>1803</v>
      </c>
      <c r="C21" s="4">
        <v>1269</v>
      </c>
      <c r="D21" s="18">
        <f>B21-C21</f>
        <v>534</v>
      </c>
      <c r="E21" s="19">
        <f>D21/B21</f>
        <v>0.29617304492512481</v>
      </c>
      <c r="F21">
        <f>RANK(E21,E$7:E$99)</f>
        <v>15</v>
      </c>
    </row>
    <row r="22" spans="1:6" x14ac:dyDescent="0.25">
      <c r="A22" t="s">
        <v>299</v>
      </c>
      <c r="B22" s="4">
        <v>7253</v>
      </c>
      <c r="C22" s="4">
        <v>5114</v>
      </c>
      <c r="D22" s="18">
        <f>B22-C22</f>
        <v>2139</v>
      </c>
      <c r="E22" s="19">
        <f>D22/B22</f>
        <v>0.29491245002068112</v>
      </c>
      <c r="F22">
        <f>RANK(E22,E$7:E$99)</f>
        <v>16</v>
      </c>
    </row>
    <row r="23" spans="1:6" x14ac:dyDescent="0.25">
      <c r="A23" t="s">
        <v>297</v>
      </c>
      <c r="B23" s="4">
        <v>3349</v>
      </c>
      <c r="C23" s="4">
        <v>2363</v>
      </c>
      <c r="D23" s="18">
        <f>B23-C23</f>
        <v>986</v>
      </c>
      <c r="E23" s="19">
        <f>D23/B23</f>
        <v>0.29441624365482233</v>
      </c>
      <c r="F23">
        <f>RANK(E23,E$7:E$99)</f>
        <v>17</v>
      </c>
    </row>
    <row r="24" spans="1:6" x14ac:dyDescent="0.25">
      <c r="A24" t="s">
        <v>302</v>
      </c>
      <c r="B24" s="4">
        <v>5409</v>
      </c>
      <c r="C24" s="4">
        <v>3820</v>
      </c>
      <c r="D24" s="18">
        <f>B24-C24</f>
        <v>1589</v>
      </c>
      <c r="E24" s="19">
        <f>D24/B24</f>
        <v>0.29376964318728044</v>
      </c>
      <c r="F24">
        <f>RANK(E24,E$7:E$99)</f>
        <v>18</v>
      </c>
    </row>
    <row r="25" spans="1:6" x14ac:dyDescent="0.25">
      <c r="A25" t="s">
        <v>324</v>
      </c>
      <c r="B25" s="4">
        <v>1399</v>
      </c>
      <c r="C25" s="4">
        <v>1000</v>
      </c>
      <c r="D25" s="18">
        <f>B25-C25</f>
        <v>399</v>
      </c>
      <c r="E25" s="19">
        <f>D25/B25</f>
        <v>0.28520371694067193</v>
      </c>
      <c r="F25">
        <f>RANK(E25,E$7:E$99)</f>
        <v>19</v>
      </c>
    </row>
    <row r="26" spans="1:6" x14ac:dyDescent="0.25">
      <c r="A26" t="s">
        <v>309</v>
      </c>
      <c r="B26" s="4">
        <v>6781</v>
      </c>
      <c r="C26" s="4">
        <v>4858</v>
      </c>
      <c r="D26" s="18">
        <f>B26-C26</f>
        <v>1923</v>
      </c>
      <c r="E26" s="19">
        <f>D26/B26</f>
        <v>0.28358649166789557</v>
      </c>
      <c r="F26">
        <f>RANK(E26,E$7:E$99)</f>
        <v>20</v>
      </c>
    </row>
    <row r="27" spans="1:6" x14ac:dyDescent="0.25">
      <c r="A27" t="s">
        <v>270</v>
      </c>
      <c r="B27" s="4">
        <v>725</v>
      </c>
      <c r="C27" s="4">
        <v>520</v>
      </c>
      <c r="D27" s="18">
        <f>B27-C27</f>
        <v>205</v>
      </c>
      <c r="E27" s="19">
        <f>D27/B27</f>
        <v>0.28275862068965518</v>
      </c>
      <c r="F27">
        <f>RANK(E27,E$7:E$99)</f>
        <v>21</v>
      </c>
    </row>
    <row r="28" spans="1:6" x14ac:dyDescent="0.25">
      <c r="A28" t="s">
        <v>311</v>
      </c>
      <c r="B28" s="4">
        <v>6581</v>
      </c>
      <c r="C28" s="4">
        <v>4724</v>
      </c>
      <c r="D28" s="18">
        <f>B28-C28</f>
        <v>1857</v>
      </c>
      <c r="E28" s="19">
        <f>D28/B28</f>
        <v>0.28217596110013676</v>
      </c>
      <c r="F28">
        <f>RANK(E28,E$7:E$99)</f>
        <v>22</v>
      </c>
    </row>
    <row r="29" spans="1:6" x14ac:dyDescent="0.25">
      <c r="A29" t="s">
        <v>281</v>
      </c>
      <c r="B29" s="4">
        <v>3751</v>
      </c>
      <c r="C29" s="4">
        <v>2707</v>
      </c>
      <c r="D29" s="18">
        <f>B29-C29</f>
        <v>1044</v>
      </c>
      <c r="E29" s="19">
        <f>D29/B29</f>
        <v>0.27832577979205547</v>
      </c>
      <c r="F29">
        <f>RANK(E29,E$7:E$99)</f>
        <v>23</v>
      </c>
    </row>
    <row r="30" spans="1:6" x14ac:dyDescent="0.25">
      <c r="A30" t="s">
        <v>313</v>
      </c>
      <c r="B30" s="4">
        <v>7186</v>
      </c>
      <c r="C30" s="4">
        <v>5218</v>
      </c>
      <c r="D30" s="18">
        <f>B30-C30</f>
        <v>1968</v>
      </c>
      <c r="E30" s="19">
        <f>D30/B30</f>
        <v>0.27386585026440302</v>
      </c>
      <c r="F30">
        <f>RANK(E30,E$7:E$99)</f>
        <v>24</v>
      </c>
    </row>
    <row r="31" spans="1:6" x14ac:dyDescent="0.25">
      <c r="A31" t="s">
        <v>261</v>
      </c>
      <c r="B31" s="4">
        <v>340688</v>
      </c>
      <c r="C31" s="4">
        <v>247923</v>
      </c>
      <c r="D31" s="18">
        <f>B31-C31</f>
        <v>92765</v>
      </c>
      <c r="E31" s="19">
        <f>D31/B31</f>
        <v>0.2722872540271451</v>
      </c>
      <c r="F31">
        <f>RANK(E31,E$7:E$99)</f>
        <v>25</v>
      </c>
    </row>
    <row r="32" spans="1:6" x14ac:dyDescent="0.25">
      <c r="A32" t="s">
        <v>237</v>
      </c>
      <c r="B32" s="4">
        <v>321</v>
      </c>
      <c r="C32" s="4">
        <v>234</v>
      </c>
      <c r="D32" s="18">
        <f>B32-C32</f>
        <v>87</v>
      </c>
      <c r="E32" s="19">
        <f>D32/B32</f>
        <v>0.27102803738317754</v>
      </c>
      <c r="F32">
        <f>RANK(E32,E$7:E$99)</f>
        <v>26</v>
      </c>
    </row>
    <row r="33" spans="1:6" x14ac:dyDescent="0.25">
      <c r="A33" t="s">
        <v>277</v>
      </c>
      <c r="B33" s="4">
        <v>984</v>
      </c>
      <c r="C33" s="4">
        <v>720</v>
      </c>
      <c r="D33" s="18">
        <f>B33-C33</f>
        <v>264</v>
      </c>
      <c r="E33" s="19">
        <f>D33/B33</f>
        <v>0.26829268292682928</v>
      </c>
      <c r="F33">
        <f>RANK(E33,E$7:E$99)</f>
        <v>27</v>
      </c>
    </row>
    <row r="34" spans="1:6" x14ac:dyDescent="0.25">
      <c r="A34" t="s">
        <v>260</v>
      </c>
      <c r="B34" s="4">
        <v>17440</v>
      </c>
      <c r="C34" s="4">
        <v>12765</v>
      </c>
      <c r="D34" s="18">
        <f>B34-C34</f>
        <v>4675</v>
      </c>
      <c r="E34" s="19">
        <f>D34/B34</f>
        <v>0.2680619266055046</v>
      </c>
      <c r="F34">
        <f>RANK(E34,E$7:E$99)</f>
        <v>28</v>
      </c>
    </row>
    <row r="35" spans="1:6" x14ac:dyDescent="0.25">
      <c r="A35" t="s">
        <v>246</v>
      </c>
      <c r="B35" s="4">
        <v>5878</v>
      </c>
      <c r="C35" s="4">
        <v>4304</v>
      </c>
      <c r="D35" s="18">
        <f>B35-C35</f>
        <v>1574</v>
      </c>
      <c r="E35" s="19">
        <f>D35/B35</f>
        <v>0.26777815583531811</v>
      </c>
      <c r="F35">
        <f>RANK(E35,E$7:E$99)</f>
        <v>29</v>
      </c>
    </row>
    <row r="36" spans="1:6" x14ac:dyDescent="0.25">
      <c r="A36" t="s">
        <v>293</v>
      </c>
      <c r="B36" s="4">
        <v>21434</v>
      </c>
      <c r="C36" s="4">
        <v>15845</v>
      </c>
      <c r="D36" s="18">
        <f>B36-C36</f>
        <v>5589</v>
      </c>
      <c r="E36" s="19">
        <f>D36/B36</f>
        <v>0.26075394233460858</v>
      </c>
      <c r="F36">
        <f>RANK(E36,E$7:E$99)</f>
        <v>30</v>
      </c>
    </row>
    <row r="37" spans="1:6" x14ac:dyDescent="0.25">
      <c r="A37" t="s">
        <v>326</v>
      </c>
      <c r="B37" s="4">
        <v>7531</v>
      </c>
      <c r="C37" s="4">
        <v>5598</v>
      </c>
      <c r="D37" s="18">
        <f>B37-C37</f>
        <v>1933</v>
      </c>
      <c r="E37" s="19">
        <f>D37/B37</f>
        <v>0.25667242066126678</v>
      </c>
      <c r="F37">
        <f>RANK(E37,E$7:E$99)</f>
        <v>31</v>
      </c>
    </row>
    <row r="38" spans="1:6" x14ac:dyDescent="0.25">
      <c r="A38" t="s">
        <v>274</v>
      </c>
      <c r="B38" s="4">
        <v>4062</v>
      </c>
      <c r="C38" s="4">
        <v>3031</v>
      </c>
      <c r="D38" s="18">
        <f>B38-C38</f>
        <v>1031</v>
      </c>
      <c r="E38" s="19">
        <f>D38/B38</f>
        <v>0.25381585425898573</v>
      </c>
      <c r="F38">
        <f>RANK(E38,E$7:E$99)</f>
        <v>32</v>
      </c>
    </row>
    <row r="39" spans="1:6" x14ac:dyDescent="0.25">
      <c r="A39" t="s">
        <v>294</v>
      </c>
      <c r="B39" s="4">
        <v>2902</v>
      </c>
      <c r="C39" s="4">
        <v>2178</v>
      </c>
      <c r="D39" s="18">
        <f>B39-C39</f>
        <v>724</v>
      </c>
      <c r="E39" s="19">
        <f>D39/B39</f>
        <v>0.24948311509303928</v>
      </c>
      <c r="F39">
        <f>RANK(E39,E$7:E$99)</f>
        <v>33</v>
      </c>
    </row>
    <row r="40" spans="1:6" x14ac:dyDescent="0.25">
      <c r="A40" t="s">
        <v>296</v>
      </c>
      <c r="B40" s="4">
        <v>1460</v>
      </c>
      <c r="C40" s="4">
        <v>1108</v>
      </c>
      <c r="D40" s="18">
        <f>B40-C40</f>
        <v>352</v>
      </c>
      <c r="E40" s="19">
        <f>D40/B40</f>
        <v>0.24109589041095891</v>
      </c>
      <c r="F40">
        <f>RANK(E40,E$7:E$99)</f>
        <v>34</v>
      </c>
    </row>
    <row r="41" spans="1:6" x14ac:dyDescent="0.25">
      <c r="A41" t="s">
        <v>253</v>
      </c>
      <c r="B41" s="4">
        <v>4163</v>
      </c>
      <c r="C41" s="4">
        <v>3170</v>
      </c>
      <c r="D41" s="18">
        <f>B41-C41</f>
        <v>993</v>
      </c>
      <c r="E41" s="19">
        <f>D41/B41</f>
        <v>0.23852990631755946</v>
      </c>
      <c r="F41">
        <f>RANK(E41,E$7:E$99)</f>
        <v>35</v>
      </c>
    </row>
    <row r="42" spans="1:6" x14ac:dyDescent="0.25">
      <c r="A42" t="s">
        <v>266</v>
      </c>
      <c r="B42" s="4">
        <v>2371</v>
      </c>
      <c r="C42" s="4">
        <v>1810</v>
      </c>
      <c r="D42" s="18">
        <f>B42-C42</f>
        <v>561</v>
      </c>
      <c r="E42" s="19">
        <f>D42/B42</f>
        <v>0.23660902572754111</v>
      </c>
      <c r="F42">
        <f>RANK(E42,E$7:E$99)</f>
        <v>36</v>
      </c>
    </row>
    <row r="43" spans="1:6" x14ac:dyDescent="0.25">
      <c r="A43" t="s">
        <v>245</v>
      </c>
      <c r="B43" s="4">
        <v>2901</v>
      </c>
      <c r="C43" s="4">
        <v>2220</v>
      </c>
      <c r="D43" s="18">
        <f>B43-C43</f>
        <v>681</v>
      </c>
      <c r="E43" s="19">
        <f>D43/B43</f>
        <v>0.23474663908996898</v>
      </c>
      <c r="F43">
        <f>RANK(E43,E$7:E$99)</f>
        <v>37</v>
      </c>
    </row>
    <row r="44" spans="1:6" x14ac:dyDescent="0.25">
      <c r="A44" t="s">
        <v>304</v>
      </c>
      <c r="B44" s="4">
        <v>19948</v>
      </c>
      <c r="C44" s="4">
        <v>15298</v>
      </c>
      <c r="D44" s="18">
        <f>B44-C44</f>
        <v>4650</v>
      </c>
      <c r="E44" s="19">
        <f>D44/B44</f>
        <v>0.23310607579707238</v>
      </c>
      <c r="F44">
        <f>RANK(E44,E$7:E$99)</f>
        <v>38</v>
      </c>
    </row>
    <row r="45" spans="1:6" x14ac:dyDescent="0.25">
      <c r="A45" t="s">
        <v>263</v>
      </c>
      <c r="B45" s="4">
        <v>2611</v>
      </c>
      <c r="C45" s="4">
        <v>2015</v>
      </c>
      <c r="D45" s="18">
        <f>B45-C45</f>
        <v>596</v>
      </c>
      <c r="E45" s="19">
        <f>D45/B45</f>
        <v>0.22826503255457678</v>
      </c>
      <c r="F45">
        <f>RANK(E45,E$7:E$99)</f>
        <v>39</v>
      </c>
    </row>
    <row r="46" spans="1:6" x14ac:dyDescent="0.25">
      <c r="A46" t="s">
        <v>272</v>
      </c>
      <c r="B46" s="4">
        <v>1035</v>
      </c>
      <c r="C46" s="4">
        <v>800</v>
      </c>
      <c r="D46" s="18">
        <f>B46-C46</f>
        <v>235</v>
      </c>
      <c r="E46" s="19">
        <f>D46/B46</f>
        <v>0.22705314009661837</v>
      </c>
      <c r="F46">
        <f>RANK(E46,E$7:E$99)</f>
        <v>40</v>
      </c>
    </row>
    <row r="47" spans="1:6" x14ac:dyDescent="0.25">
      <c r="A47" t="s">
        <v>244</v>
      </c>
      <c r="B47" s="4">
        <v>2157</v>
      </c>
      <c r="C47" s="4">
        <v>1671</v>
      </c>
      <c r="D47" s="18">
        <f>B47-C47</f>
        <v>486</v>
      </c>
      <c r="E47" s="19">
        <f>D47/B47</f>
        <v>0.22531293463143254</v>
      </c>
      <c r="F47">
        <f>RANK(E47,E$7:E$99)</f>
        <v>41</v>
      </c>
    </row>
    <row r="48" spans="1:6" x14ac:dyDescent="0.25">
      <c r="A48" t="s">
        <v>303</v>
      </c>
      <c r="B48" s="4">
        <v>2376</v>
      </c>
      <c r="C48" s="4">
        <v>1842</v>
      </c>
      <c r="D48" s="18">
        <f>B48-C48</f>
        <v>534</v>
      </c>
      <c r="E48" s="19">
        <f>D48/B48</f>
        <v>0.22474747474747475</v>
      </c>
      <c r="F48">
        <f>RANK(E48,E$7:E$99)</f>
        <v>42</v>
      </c>
    </row>
    <row r="49" spans="1:6" x14ac:dyDescent="0.25">
      <c r="A49" t="s">
        <v>265</v>
      </c>
      <c r="B49" s="4">
        <v>1108</v>
      </c>
      <c r="C49" s="4">
        <v>862</v>
      </c>
      <c r="D49" s="18">
        <f>B49-C49</f>
        <v>246</v>
      </c>
      <c r="E49" s="19">
        <f>D49/B49</f>
        <v>0.22202166064981949</v>
      </c>
      <c r="F49">
        <f>RANK(E49,E$7:E$99)</f>
        <v>43</v>
      </c>
    </row>
    <row r="50" spans="1:6" x14ac:dyDescent="0.25">
      <c r="A50" t="s">
        <v>238</v>
      </c>
      <c r="B50" s="4">
        <v>210</v>
      </c>
      <c r="C50" s="4">
        <v>164</v>
      </c>
      <c r="D50" s="18">
        <f>B50-C50</f>
        <v>46</v>
      </c>
      <c r="E50" s="19">
        <f>D50/B50</f>
        <v>0.21904761904761905</v>
      </c>
      <c r="F50">
        <f>RANK(E50,E$7:E$99)</f>
        <v>44</v>
      </c>
    </row>
    <row r="51" spans="1:6" x14ac:dyDescent="0.25">
      <c r="A51" t="s">
        <v>305</v>
      </c>
      <c r="B51" s="4">
        <v>1679</v>
      </c>
      <c r="C51" s="4">
        <v>1314</v>
      </c>
      <c r="D51" s="18">
        <f>B51-C51</f>
        <v>365</v>
      </c>
      <c r="E51" s="19">
        <f>D51/B51</f>
        <v>0.21739130434782608</v>
      </c>
      <c r="F51">
        <f>RANK(E51,E$7:E$99)</f>
        <v>45</v>
      </c>
    </row>
    <row r="52" spans="1:6" x14ac:dyDescent="0.25">
      <c r="A52" t="s">
        <v>301</v>
      </c>
      <c r="B52" s="4">
        <v>1467</v>
      </c>
      <c r="C52" s="4">
        <v>1167</v>
      </c>
      <c r="D52" s="18">
        <f>B52-C52</f>
        <v>300</v>
      </c>
      <c r="E52" s="19">
        <f>D52/B52</f>
        <v>0.20449897750511248</v>
      </c>
      <c r="F52">
        <f>RANK(E52,E$7:E$99)</f>
        <v>46</v>
      </c>
    </row>
    <row r="53" spans="1:6" x14ac:dyDescent="0.25">
      <c r="A53" t="s">
        <v>235</v>
      </c>
      <c r="B53" s="4">
        <v>3001</v>
      </c>
      <c r="C53" s="4">
        <v>2390</v>
      </c>
      <c r="D53" s="18">
        <f>B53-C53</f>
        <v>611</v>
      </c>
      <c r="E53" s="19">
        <f>D53/B53</f>
        <v>0.20359880039986672</v>
      </c>
      <c r="F53">
        <f>RANK(E53,E$7:E$99)</f>
        <v>47</v>
      </c>
    </row>
    <row r="54" spans="1:6" x14ac:dyDescent="0.25">
      <c r="A54" t="s">
        <v>276</v>
      </c>
      <c r="B54" s="4">
        <v>349</v>
      </c>
      <c r="C54" s="4">
        <v>278</v>
      </c>
      <c r="D54" s="18">
        <f>B54-C54</f>
        <v>71</v>
      </c>
      <c r="E54" s="19">
        <f>D54/B54</f>
        <v>0.20343839541547279</v>
      </c>
      <c r="F54">
        <f>RANK(E54,E$7:E$99)</f>
        <v>48</v>
      </c>
    </row>
    <row r="55" spans="1:6" x14ac:dyDescent="0.25">
      <c r="A55" t="s">
        <v>273</v>
      </c>
      <c r="B55" s="4">
        <v>34748</v>
      </c>
      <c r="C55" s="4">
        <v>27741</v>
      </c>
      <c r="D55" s="18">
        <f>B55-C55</f>
        <v>7007</v>
      </c>
      <c r="E55" s="19">
        <f>D55/B55</f>
        <v>0.201651893634166</v>
      </c>
      <c r="F55">
        <f>RANK(E55,E$7:E$99)</f>
        <v>49</v>
      </c>
    </row>
    <row r="56" spans="1:6" x14ac:dyDescent="0.25">
      <c r="A56" t="s">
        <v>280</v>
      </c>
      <c r="B56" s="4">
        <v>2140</v>
      </c>
      <c r="C56" s="4">
        <v>1722</v>
      </c>
      <c r="D56" s="18">
        <f>B56-C56</f>
        <v>418</v>
      </c>
      <c r="E56" s="19">
        <f>D56/B56</f>
        <v>0.19532710280373833</v>
      </c>
      <c r="F56">
        <f>RANK(E56,E$7:E$99)</f>
        <v>50</v>
      </c>
    </row>
    <row r="57" spans="1:6" x14ac:dyDescent="0.25">
      <c r="A57" t="s">
        <v>321</v>
      </c>
      <c r="B57" s="4">
        <v>2130</v>
      </c>
      <c r="C57" s="4">
        <v>1714</v>
      </c>
      <c r="D57" s="18">
        <f>B57-C57</f>
        <v>416</v>
      </c>
      <c r="E57" s="19">
        <f>D57/B57</f>
        <v>0.19530516431924883</v>
      </c>
      <c r="F57">
        <f>RANK(E57,E$7:E$99)</f>
        <v>51</v>
      </c>
    </row>
    <row r="58" spans="1:6" x14ac:dyDescent="0.25">
      <c r="A58" t="s">
        <v>279</v>
      </c>
      <c r="B58" s="4">
        <v>299</v>
      </c>
      <c r="C58" s="4">
        <v>241</v>
      </c>
      <c r="D58" s="18">
        <f>B58-C58</f>
        <v>58</v>
      </c>
      <c r="E58" s="19">
        <f>D58/B58</f>
        <v>0.1939799331103679</v>
      </c>
      <c r="F58">
        <f>RANK(E58,E$7:E$99)</f>
        <v>52</v>
      </c>
    </row>
    <row r="59" spans="1:6" x14ac:dyDescent="0.25">
      <c r="A59" t="s">
        <v>295</v>
      </c>
      <c r="B59" s="4">
        <v>1951</v>
      </c>
      <c r="C59" s="4">
        <v>1577</v>
      </c>
      <c r="D59" s="18">
        <f>B59-C59</f>
        <v>374</v>
      </c>
      <c r="E59" s="19">
        <f>D59/B59</f>
        <v>0.19169656586365966</v>
      </c>
      <c r="F59">
        <f>RANK(E59,E$7:E$99)</f>
        <v>53</v>
      </c>
    </row>
    <row r="60" spans="1:6" x14ac:dyDescent="0.25">
      <c r="A60" t="s">
        <v>239</v>
      </c>
      <c r="B60" s="4">
        <v>2766</v>
      </c>
      <c r="C60" s="4">
        <v>2248</v>
      </c>
      <c r="D60" s="18">
        <f>B60-C60</f>
        <v>518</v>
      </c>
      <c r="E60" s="19">
        <f>D60/B60</f>
        <v>0.18727404193781635</v>
      </c>
      <c r="F60">
        <f>RANK(E60,E$7:E$99)</f>
        <v>54</v>
      </c>
    </row>
    <row r="61" spans="1:6" x14ac:dyDescent="0.25">
      <c r="A61" t="s">
        <v>318</v>
      </c>
      <c r="B61" s="4">
        <v>2714</v>
      </c>
      <c r="C61" s="4">
        <v>2206</v>
      </c>
      <c r="D61" s="18">
        <f>B61-C61</f>
        <v>508</v>
      </c>
      <c r="E61" s="19">
        <f>D61/B61</f>
        <v>0.18717759764185704</v>
      </c>
      <c r="F61">
        <f>RANK(E61,E$7:E$99)</f>
        <v>55</v>
      </c>
    </row>
    <row r="62" spans="1:6" x14ac:dyDescent="0.25">
      <c r="A62" t="s">
        <v>234</v>
      </c>
      <c r="B62" s="4">
        <v>15487</v>
      </c>
      <c r="C62" s="4">
        <v>12595</v>
      </c>
      <c r="D62" s="18">
        <f>B62-C62</f>
        <v>2892</v>
      </c>
      <c r="E62" s="19">
        <f>D62/B62</f>
        <v>0.18673726351133207</v>
      </c>
      <c r="F62">
        <f>RANK(E62,E$7:E$99)</f>
        <v>56</v>
      </c>
    </row>
    <row r="63" spans="1:6" x14ac:dyDescent="0.25">
      <c r="A63" t="s">
        <v>275</v>
      </c>
      <c r="B63" s="4">
        <v>1320</v>
      </c>
      <c r="C63" s="4">
        <v>1076</v>
      </c>
      <c r="D63" s="18">
        <f>B63-C63</f>
        <v>244</v>
      </c>
      <c r="E63" s="19">
        <f>D63/B63</f>
        <v>0.18484848484848485</v>
      </c>
      <c r="F63">
        <f>RANK(E63,E$7:E$99)</f>
        <v>57</v>
      </c>
    </row>
    <row r="64" spans="1:6" x14ac:dyDescent="0.25">
      <c r="A64" t="s">
        <v>308</v>
      </c>
      <c r="B64" s="4">
        <v>733</v>
      </c>
      <c r="C64" s="4">
        <v>598</v>
      </c>
      <c r="D64" s="18">
        <f>B64-C64</f>
        <v>135</v>
      </c>
      <c r="E64" s="19">
        <f>D64/B64</f>
        <v>0.18417462482946795</v>
      </c>
      <c r="F64">
        <f>RANK(E64,E$7:E$99)</f>
        <v>58</v>
      </c>
    </row>
    <row r="65" spans="1:6" x14ac:dyDescent="0.25">
      <c r="A65" t="s">
        <v>268</v>
      </c>
      <c r="B65" s="4">
        <v>891</v>
      </c>
      <c r="C65" s="4">
        <v>727</v>
      </c>
      <c r="D65" s="18">
        <f>B65-C65</f>
        <v>164</v>
      </c>
      <c r="E65" s="19">
        <f>D65/B65</f>
        <v>0.18406285072951739</v>
      </c>
      <c r="F65">
        <f>RANK(E65,E$7:E$99)</f>
        <v>59</v>
      </c>
    </row>
    <row r="66" spans="1:6" x14ac:dyDescent="0.25">
      <c r="A66" t="s">
        <v>269</v>
      </c>
      <c r="B66" s="4">
        <v>1001</v>
      </c>
      <c r="C66" s="4">
        <v>817</v>
      </c>
      <c r="D66" s="18">
        <f>B66-C66</f>
        <v>184</v>
      </c>
      <c r="E66" s="19">
        <f>D66/B66</f>
        <v>0.18381618381618381</v>
      </c>
      <c r="F66">
        <f>RANK(E66,E$7:E$99)</f>
        <v>60</v>
      </c>
    </row>
    <row r="67" spans="1:6" x14ac:dyDescent="0.25">
      <c r="A67" t="s">
        <v>267</v>
      </c>
      <c r="B67" s="4">
        <v>9449</v>
      </c>
      <c r="C67" s="4">
        <v>7735</v>
      </c>
      <c r="D67" s="18">
        <f>B67-C67</f>
        <v>1714</v>
      </c>
      <c r="E67" s="19">
        <f>D67/B67</f>
        <v>0.18139485659858187</v>
      </c>
      <c r="F67">
        <f>RANK(E67,E$7:E$99)</f>
        <v>61</v>
      </c>
    </row>
    <row r="68" spans="1:6" x14ac:dyDescent="0.25">
      <c r="A68" t="s">
        <v>285</v>
      </c>
      <c r="B68" s="4">
        <v>347</v>
      </c>
      <c r="C68" s="4">
        <v>285</v>
      </c>
      <c r="D68" s="18">
        <f>B68-C68</f>
        <v>62</v>
      </c>
      <c r="E68" s="19">
        <f>D68/B68</f>
        <v>0.17867435158501441</v>
      </c>
      <c r="F68">
        <f>RANK(E68,E$7:E$99)</f>
        <v>62</v>
      </c>
    </row>
    <row r="69" spans="1:6" x14ac:dyDescent="0.25">
      <c r="A69" t="s">
        <v>292</v>
      </c>
      <c r="B69" s="4">
        <v>152</v>
      </c>
      <c r="C69" s="4">
        <v>126</v>
      </c>
      <c r="D69" s="18">
        <f>B69-C69</f>
        <v>26</v>
      </c>
      <c r="E69" s="19">
        <f>D69/B69</f>
        <v>0.17105263157894737</v>
      </c>
      <c r="F69">
        <f>RANK(E69,E$7:E$99)</f>
        <v>63</v>
      </c>
    </row>
    <row r="70" spans="1:6" x14ac:dyDescent="0.25">
      <c r="A70" t="s">
        <v>291</v>
      </c>
      <c r="B70" s="4">
        <v>230</v>
      </c>
      <c r="C70" s="4">
        <v>191</v>
      </c>
      <c r="D70" s="18">
        <f>B70-C70</f>
        <v>39</v>
      </c>
      <c r="E70" s="19">
        <f>D70/B70</f>
        <v>0.16956521739130434</v>
      </c>
      <c r="F70">
        <f>RANK(E70,E$7:E$99)</f>
        <v>64</v>
      </c>
    </row>
    <row r="71" spans="1:6" x14ac:dyDescent="0.25">
      <c r="A71" t="s">
        <v>248</v>
      </c>
      <c r="B71" s="4">
        <v>2077</v>
      </c>
      <c r="C71" s="4">
        <v>1744</v>
      </c>
      <c r="D71" s="18">
        <f>B71-C71</f>
        <v>333</v>
      </c>
      <c r="E71" s="19">
        <f>D71/B71</f>
        <v>0.16032739528165624</v>
      </c>
      <c r="F71">
        <f>RANK(E71,E$7:E$99)</f>
        <v>65</v>
      </c>
    </row>
    <row r="72" spans="1:6" x14ac:dyDescent="0.25">
      <c r="A72" t="s">
        <v>290</v>
      </c>
      <c r="B72" s="4">
        <v>318</v>
      </c>
      <c r="C72" s="4">
        <v>268</v>
      </c>
      <c r="D72" s="18">
        <f>B72-C72</f>
        <v>50</v>
      </c>
      <c r="E72" s="19">
        <f>D72/B72</f>
        <v>0.15723270440251572</v>
      </c>
      <c r="F72">
        <f>RANK(E72,E$7:E$99)</f>
        <v>66</v>
      </c>
    </row>
    <row r="73" spans="1:6" x14ac:dyDescent="0.25">
      <c r="A73" t="s">
        <v>243</v>
      </c>
      <c r="B73" s="4">
        <v>28232</v>
      </c>
      <c r="C73" s="4">
        <v>23975</v>
      </c>
      <c r="D73" s="18">
        <f>B73-C73</f>
        <v>4257</v>
      </c>
      <c r="E73" s="19">
        <f>D73/B73</f>
        <v>0.15078634173986966</v>
      </c>
      <c r="F73">
        <f>RANK(E73,E$7:E$99)</f>
        <v>67</v>
      </c>
    </row>
    <row r="74" spans="1:6" x14ac:dyDescent="0.25">
      <c r="A74" t="s">
        <v>262</v>
      </c>
      <c r="B74" s="4">
        <v>852</v>
      </c>
      <c r="C74" s="4">
        <v>724</v>
      </c>
      <c r="D74" s="18">
        <f>B74-C74</f>
        <v>128</v>
      </c>
      <c r="E74" s="19">
        <f>D74/B74</f>
        <v>0.15023474178403756</v>
      </c>
      <c r="F74">
        <f>RANK(E74,E$7:E$99)</f>
        <v>68</v>
      </c>
    </row>
    <row r="75" spans="1:6" x14ac:dyDescent="0.25">
      <c r="A75" t="s">
        <v>287</v>
      </c>
      <c r="B75" s="4">
        <v>3688</v>
      </c>
      <c r="C75" s="4">
        <v>3136</v>
      </c>
      <c r="D75" s="18">
        <f>B75-C75</f>
        <v>552</v>
      </c>
      <c r="E75" s="19">
        <f>D75/B75</f>
        <v>0.14967462039045554</v>
      </c>
      <c r="F75">
        <f>RANK(E75,E$7:E$99)</f>
        <v>69</v>
      </c>
    </row>
    <row r="76" spans="1:6" x14ac:dyDescent="0.25">
      <c r="A76" t="s">
        <v>286</v>
      </c>
      <c r="B76" s="4">
        <v>1796</v>
      </c>
      <c r="C76" s="4">
        <v>1531</v>
      </c>
      <c r="D76" s="18">
        <f>B76-C76</f>
        <v>265</v>
      </c>
      <c r="E76" s="19">
        <f>D76/B76</f>
        <v>0.1475501113585746</v>
      </c>
      <c r="F76">
        <f>RANK(E76,E$7:E$99)</f>
        <v>70</v>
      </c>
    </row>
    <row r="77" spans="1:6" x14ac:dyDescent="0.25">
      <c r="A77" t="s">
        <v>247</v>
      </c>
      <c r="B77" s="4">
        <v>3477</v>
      </c>
      <c r="C77" s="4">
        <v>2964</v>
      </c>
      <c r="D77" s="18">
        <f>B77-C77</f>
        <v>513</v>
      </c>
      <c r="E77" s="19">
        <f>D77/B77</f>
        <v>0.14754098360655737</v>
      </c>
      <c r="F77">
        <f>RANK(E77,E$7:E$99)</f>
        <v>71</v>
      </c>
    </row>
    <row r="78" spans="1:6" x14ac:dyDescent="0.25">
      <c r="A78" t="s">
        <v>249</v>
      </c>
      <c r="B78" s="4">
        <v>3399</v>
      </c>
      <c r="C78" s="4">
        <v>2898</v>
      </c>
      <c r="D78" s="18">
        <f>B78-C78</f>
        <v>501</v>
      </c>
      <c r="E78" s="19">
        <f>D78/B78</f>
        <v>0.14739629302736099</v>
      </c>
      <c r="F78">
        <f>RANK(E78,E$7:E$99)</f>
        <v>72</v>
      </c>
    </row>
    <row r="79" spans="1:6" x14ac:dyDescent="0.25">
      <c r="A79" t="s">
        <v>316</v>
      </c>
      <c r="B79" s="4">
        <v>477</v>
      </c>
      <c r="C79" s="4">
        <v>408</v>
      </c>
      <c r="D79" s="18">
        <f>B79-C79</f>
        <v>69</v>
      </c>
      <c r="E79" s="19">
        <f>D79/B79</f>
        <v>0.14465408805031446</v>
      </c>
      <c r="F79">
        <f>RANK(E79,E$7:E$99)</f>
        <v>73</v>
      </c>
    </row>
    <row r="80" spans="1:6" x14ac:dyDescent="0.25">
      <c r="A80" t="s">
        <v>306</v>
      </c>
      <c r="B80" s="4">
        <v>6014</v>
      </c>
      <c r="C80" s="4">
        <v>5147</v>
      </c>
      <c r="D80" s="18">
        <f>B80-C80</f>
        <v>867</v>
      </c>
      <c r="E80" s="19">
        <f>D80/B80</f>
        <v>0.14416361822414367</v>
      </c>
      <c r="F80">
        <f>RANK(E80,E$7:E$99)</f>
        <v>74</v>
      </c>
    </row>
    <row r="81" spans="1:6" x14ac:dyDescent="0.25">
      <c r="A81" t="s">
        <v>307</v>
      </c>
      <c r="B81" s="4">
        <v>3011</v>
      </c>
      <c r="C81" s="4">
        <v>2606</v>
      </c>
      <c r="D81" s="18">
        <f>B81-C81</f>
        <v>405</v>
      </c>
      <c r="E81" s="19">
        <f>D81/B81</f>
        <v>0.13450680836931253</v>
      </c>
      <c r="F81">
        <f>RANK(E81,E$7:E$99)</f>
        <v>75</v>
      </c>
    </row>
    <row r="82" spans="1:6" x14ac:dyDescent="0.25">
      <c r="A82" t="s">
        <v>250</v>
      </c>
      <c r="B82" s="4">
        <v>5339</v>
      </c>
      <c r="C82" s="4">
        <v>4621</v>
      </c>
      <c r="D82" s="18">
        <f>B82-C82</f>
        <v>718</v>
      </c>
      <c r="E82" s="19">
        <f>D82/B82</f>
        <v>0.13448211275519761</v>
      </c>
      <c r="F82">
        <f>RANK(E82,E$7:E$99)</f>
        <v>76</v>
      </c>
    </row>
    <row r="83" spans="1:6" x14ac:dyDescent="0.25">
      <c r="A83" t="s">
        <v>264</v>
      </c>
      <c r="B83" s="4">
        <v>1007</v>
      </c>
      <c r="C83" s="4">
        <v>874</v>
      </c>
      <c r="D83" s="18">
        <f>B83-C83</f>
        <v>133</v>
      </c>
      <c r="E83" s="19">
        <f>D83/B83</f>
        <v>0.13207547169811321</v>
      </c>
      <c r="F83">
        <f>RANK(E83,E$7:E$99)</f>
        <v>77</v>
      </c>
    </row>
    <row r="84" spans="1:6" x14ac:dyDescent="0.25">
      <c r="A84" t="s">
        <v>254</v>
      </c>
      <c r="B84" s="4">
        <v>5553</v>
      </c>
      <c r="C84" s="4">
        <v>4821</v>
      </c>
      <c r="D84" s="18">
        <f>B84-C84</f>
        <v>732</v>
      </c>
      <c r="E84" s="19">
        <f>D84/B84</f>
        <v>0.13182063749324691</v>
      </c>
      <c r="F84">
        <f>RANK(E84,E$7:E$99)</f>
        <v>78</v>
      </c>
    </row>
    <row r="85" spans="1:6" x14ac:dyDescent="0.25">
      <c r="A85" t="s">
        <v>298</v>
      </c>
      <c r="B85" s="4">
        <v>1950</v>
      </c>
      <c r="C85" s="4">
        <v>1696</v>
      </c>
      <c r="D85" s="18">
        <f>B85-C85</f>
        <v>254</v>
      </c>
      <c r="E85" s="19">
        <f>D85/B85</f>
        <v>0.13025641025641024</v>
      </c>
      <c r="F85">
        <f>RANK(E85,E$7:E$99)</f>
        <v>79</v>
      </c>
    </row>
    <row r="86" spans="1:6" x14ac:dyDescent="0.25">
      <c r="A86" t="s">
        <v>257</v>
      </c>
      <c r="B86" s="4">
        <v>11571</v>
      </c>
      <c r="C86" s="4">
        <v>10120</v>
      </c>
      <c r="D86" s="18">
        <f>B86-C86</f>
        <v>1451</v>
      </c>
      <c r="E86" s="19">
        <f>D86/B86</f>
        <v>0.12539970616195661</v>
      </c>
      <c r="F86">
        <f>RANK(E86,E$7:E$99)</f>
        <v>80</v>
      </c>
    </row>
    <row r="87" spans="1:6" x14ac:dyDescent="0.25">
      <c r="A87" t="s">
        <v>241</v>
      </c>
      <c r="B87" s="4">
        <v>870</v>
      </c>
      <c r="C87" s="4">
        <v>761</v>
      </c>
      <c r="D87" s="18">
        <f>B87-C87</f>
        <v>109</v>
      </c>
      <c r="E87" s="19">
        <f>D87/B87</f>
        <v>0.12528735632183907</v>
      </c>
      <c r="F87">
        <f>RANK(E87,E$7:E$99)</f>
        <v>81</v>
      </c>
    </row>
    <row r="88" spans="1:6" x14ac:dyDescent="0.25">
      <c r="A88" t="s">
        <v>284</v>
      </c>
      <c r="B88" s="4">
        <v>3943</v>
      </c>
      <c r="C88" s="4">
        <v>3470</v>
      </c>
      <c r="D88" s="18">
        <f>B88-C88</f>
        <v>473</v>
      </c>
      <c r="E88" s="19">
        <f>D88/B88</f>
        <v>0.11995942176008116</v>
      </c>
      <c r="F88">
        <f>RANK(E88,E$7:E$99)</f>
        <v>82</v>
      </c>
    </row>
    <row r="89" spans="1:6" x14ac:dyDescent="0.25">
      <c r="A89" t="s">
        <v>288</v>
      </c>
      <c r="B89" s="4">
        <v>181056</v>
      </c>
      <c r="C89" s="4">
        <v>160580</v>
      </c>
      <c r="D89" s="18">
        <f>B89-C89</f>
        <v>20476</v>
      </c>
      <c r="E89" s="19">
        <f>D89/B89</f>
        <v>0.1130920820077766</v>
      </c>
      <c r="F89">
        <f>RANK(E89,E$7:E$99)</f>
        <v>83</v>
      </c>
    </row>
    <row r="90" spans="1:6" x14ac:dyDescent="0.25">
      <c r="A90" t="s">
        <v>242</v>
      </c>
      <c r="B90" s="4">
        <v>1495</v>
      </c>
      <c r="C90" s="4">
        <v>1330</v>
      </c>
      <c r="D90" s="18">
        <f>B90-C90</f>
        <v>165</v>
      </c>
      <c r="E90" s="19">
        <f>D90/B90</f>
        <v>0.11036789297658862</v>
      </c>
      <c r="F90">
        <f>RANK(E90,E$7:E$99)</f>
        <v>84</v>
      </c>
    </row>
    <row r="91" spans="1:6" x14ac:dyDescent="0.25">
      <c r="A91" t="s">
        <v>271</v>
      </c>
      <c r="B91" s="4">
        <v>325</v>
      </c>
      <c r="C91" s="4">
        <v>290</v>
      </c>
      <c r="D91" s="18">
        <f>B91-C91</f>
        <v>35</v>
      </c>
      <c r="E91" s="19">
        <f>D91/B91</f>
        <v>0.1076923076923077</v>
      </c>
      <c r="F91">
        <f>RANK(E91,E$7:E$99)</f>
        <v>85</v>
      </c>
    </row>
    <row r="92" spans="1:6" x14ac:dyDescent="0.25">
      <c r="A92" t="s">
        <v>240</v>
      </c>
      <c r="B92" s="4">
        <v>5387</v>
      </c>
      <c r="C92" s="4">
        <v>4824</v>
      </c>
      <c r="D92" s="18">
        <f>B92-C92</f>
        <v>563</v>
      </c>
      <c r="E92" s="19">
        <f>D92/B92</f>
        <v>0.10451085947651755</v>
      </c>
      <c r="F92">
        <f>RANK(E92,E$7:E$99)</f>
        <v>86</v>
      </c>
    </row>
    <row r="93" spans="1:6" x14ac:dyDescent="0.25">
      <c r="A93" t="s">
        <v>236</v>
      </c>
      <c r="B93" s="4">
        <v>179</v>
      </c>
      <c r="C93" s="4">
        <v>162</v>
      </c>
      <c r="D93" s="18">
        <f>B93-C93</f>
        <v>17</v>
      </c>
      <c r="E93" s="19">
        <f>D93/B93</f>
        <v>9.4972067039106142E-2</v>
      </c>
      <c r="F93">
        <f>RANK(E93,E$7:E$99)</f>
        <v>87</v>
      </c>
    </row>
    <row r="94" spans="1:6" x14ac:dyDescent="0.25">
      <c r="A94" t="s">
        <v>289</v>
      </c>
      <c r="B94" s="4">
        <v>18018</v>
      </c>
      <c r="C94" s="4">
        <v>16383</v>
      </c>
      <c r="D94" s="18">
        <f>B94-C94</f>
        <v>1635</v>
      </c>
      <c r="E94" s="19">
        <f>D94/B94</f>
        <v>9.0742590742590737E-2</v>
      </c>
      <c r="F94">
        <f>RANK(E94,E$7:E$99)</f>
        <v>88</v>
      </c>
    </row>
    <row r="95" spans="1:6" x14ac:dyDescent="0.25">
      <c r="A95" t="s">
        <v>319</v>
      </c>
      <c r="B95" s="4">
        <v>352</v>
      </c>
      <c r="C95" s="4">
        <v>321</v>
      </c>
      <c r="D95" s="18">
        <f>B95-C95</f>
        <v>31</v>
      </c>
      <c r="E95" s="19">
        <f>D95/B95</f>
        <v>8.8068181818181823E-2</v>
      </c>
      <c r="F95">
        <f>RANK(E95,E$7:E$99)</f>
        <v>89</v>
      </c>
    </row>
    <row r="96" spans="1:6" x14ac:dyDescent="0.25">
      <c r="A96" t="s">
        <v>312</v>
      </c>
      <c r="B96" s="4">
        <v>17181</v>
      </c>
      <c r="C96" s="4">
        <v>15776</v>
      </c>
      <c r="D96" s="18">
        <f>B96-C96</f>
        <v>1405</v>
      </c>
      <c r="E96" s="19">
        <f>D96/B96</f>
        <v>8.1776380885862296E-2</v>
      </c>
      <c r="F96">
        <f>RANK(E96,E$7:E$99)</f>
        <v>90</v>
      </c>
    </row>
    <row r="97" spans="1:6" x14ac:dyDescent="0.25">
      <c r="A97" t="s">
        <v>278</v>
      </c>
      <c r="B97" s="4">
        <v>5633</v>
      </c>
      <c r="C97" s="4">
        <v>5240</v>
      </c>
      <c r="D97" s="18">
        <f>B97-C97</f>
        <v>393</v>
      </c>
      <c r="E97" s="19">
        <f>D97/B97</f>
        <v>6.9767441860465115E-2</v>
      </c>
      <c r="F97">
        <f>RANK(E97,E$7:E$99)</f>
        <v>91</v>
      </c>
    </row>
    <row r="98" spans="1:6" x14ac:dyDescent="0.25">
      <c r="A98" t="s">
        <v>314</v>
      </c>
      <c r="B98" s="4">
        <v>2362</v>
      </c>
      <c r="C98" s="4">
        <v>2202</v>
      </c>
      <c r="D98" s="18">
        <f>B98-C98</f>
        <v>160</v>
      </c>
      <c r="E98" s="19">
        <f>D98/B98</f>
        <v>6.7739204064352243E-2</v>
      </c>
      <c r="F98">
        <f>RANK(E98,E$7:E$99)</f>
        <v>92</v>
      </c>
    </row>
    <row r="99" spans="1:6" x14ac:dyDescent="0.25">
      <c r="A99" t="s">
        <v>256</v>
      </c>
      <c r="B99" s="4">
        <v>4350</v>
      </c>
      <c r="C99" s="4">
        <v>4140</v>
      </c>
      <c r="D99" s="18">
        <f>B99-C99</f>
        <v>210</v>
      </c>
      <c r="E99" s="19">
        <f>D99/B99</f>
        <v>4.8275862068965517E-2</v>
      </c>
      <c r="F99">
        <f>RANK(E99,E$7:E$99)</f>
        <v>93</v>
      </c>
    </row>
  </sheetData>
  <sortState ref="A7:G99">
    <sortCondition descending="1" ref="E7:E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ACSDT5Y2019.B08007Place of Work</vt:lpstr>
      <vt:lpstr>Sort-Residential Location</vt:lpstr>
      <vt:lpstr>Sort-Workplace 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dcterms:created xsi:type="dcterms:W3CDTF">2021-01-05T21:29:38Z</dcterms:created>
  <dcterms:modified xsi:type="dcterms:W3CDTF">2021-01-05T22:07:12Z</dcterms:modified>
</cp:coreProperties>
</file>