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rozd\Documents\2020 Census Data\For Redistricting\Handout Tables\Final formatted tables\"/>
    </mc:Choice>
  </mc:AlternateContent>
  <xr:revisionPtr revIDLastSave="0" documentId="13_ncr:1_{44CDDD43-B242-437F-8746-861E8AF63EE2}" xr6:coauthVersionLast="47" xr6:coauthVersionMax="47" xr10:uidLastSave="{00000000-0000-0000-0000-000000000000}"/>
  <bookViews>
    <workbookView xWindow="-108" yWindow="-108" windowWidth="23256" windowHeight="12576" xr2:uid="{3E0D4E58-90E2-45CE-BC00-09002ACF9923}"/>
  </bookViews>
  <sheets>
    <sheet name="Under 18 tables 2010s" sheetId="1" r:id="rId1"/>
    <sheet name="Under 18 2000 to 2020" sheetId="2" r:id="rId2"/>
  </sheets>
  <definedNames>
    <definedName name="_xlnm.Print_Titles" localSheetId="1">'Under 18 2000 to 2020'!$5:$6</definedName>
    <definedName name="_xlnm.Print_Titles" localSheetId="0">'Under 18 tables 2010s'!$5:$6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00" i="2" l="1"/>
  <c r="AC100" i="2" s="1"/>
  <c r="AD100" i="2" s="1"/>
  <c r="P100" i="2"/>
  <c r="Q100" i="2" s="1"/>
  <c r="D100" i="2"/>
  <c r="E100" i="2" s="1"/>
  <c r="AA99" i="2"/>
  <c r="AC99" i="2" s="1"/>
  <c r="AD99" i="2" s="1"/>
  <c r="P99" i="2"/>
  <c r="Q99" i="2" s="1"/>
  <c r="D99" i="2"/>
  <c r="E99" i="2" s="1"/>
  <c r="AA98" i="2"/>
  <c r="AC98" i="2" s="1"/>
  <c r="AD98" i="2" s="1"/>
  <c r="P98" i="2"/>
  <c r="Q98" i="2" s="1"/>
  <c r="E98" i="2"/>
  <c r="D98" i="2"/>
  <c r="AA97" i="2"/>
  <c r="AC97" i="2" s="1"/>
  <c r="AD97" i="2" s="1"/>
  <c r="P97" i="2"/>
  <c r="Q97" i="2" s="1"/>
  <c r="D97" i="2"/>
  <c r="E97" i="2" s="1"/>
  <c r="AA96" i="2"/>
  <c r="AC96" i="2" s="1"/>
  <c r="AD96" i="2" s="1"/>
  <c r="P96" i="2"/>
  <c r="Q96" i="2" s="1"/>
  <c r="D96" i="2"/>
  <c r="E96" i="2" s="1"/>
  <c r="AA95" i="2"/>
  <c r="AC95" i="2" s="1"/>
  <c r="AD95" i="2" s="1"/>
  <c r="P95" i="2"/>
  <c r="Q95" i="2" s="1"/>
  <c r="D95" i="2"/>
  <c r="E95" i="2" s="1"/>
  <c r="AA94" i="2"/>
  <c r="AC94" i="2" s="1"/>
  <c r="AD94" i="2" s="1"/>
  <c r="P94" i="2"/>
  <c r="Q94" i="2" s="1"/>
  <c r="D94" i="2"/>
  <c r="E94" i="2" s="1"/>
  <c r="AA93" i="2"/>
  <c r="AC93" i="2" s="1"/>
  <c r="AD93" i="2" s="1"/>
  <c r="P93" i="2"/>
  <c r="Q93" i="2" s="1"/>
  <c r="D93" i="2"/>
  <c r="E93" i="2" s="1"/>
  <c r="AA92" i="2"/>
  <c r="AC92" i="2" s="1"/>
  <c r="AD92" i="2" s="1"/>
  <c r="P92" i="2"/>
  <c r="Q92" i="2" s="1"/>
  <c r="D92" i="2"/>
  <c r="E92" i="2" s="1"/>
  <c r="AA91" i="2"/>
  <c r="AC91" i="2" s="1"/>
  <c r="AD91" i="2" s="1"/>
  <c r="P91" i="2"/>
  <c r="Q91" i="2" s="1"/>
  <c r="D91" i="2"/>
  <c r="E91" i="2" s="1"/>
  <c r="AA90" i="2"/>
  <c r="AC90" i="2" s="1"/>
  <c r="AD90" i="2" s="1"/>
  <c r="P90" i="2"/>
  <c r="Q90" i="2" s="1"/>
  <c r="D90" i="2"/>
  <c r="E90" i="2" s="1"/>
  <c r="AA89" i="2"/>
  <c r="AC89" i="2" s="1"/>
  <c r="AD89" i="2" s="1"/>
  <c r="P89" i="2"/>
  <c r="Q89" i="2" s="1"/>
  <c r="D89" i="2"/>
  <c r="E89" i="2" s="1"/>
  <c r="AC88" i="2"/>
  <c r="AD88" i="2" s="1"/>
  <c r="AA88" i="2"/>
  <c r="P88" i="2"/>
  <c r="Q88" i="2" s="1"/>
  <c r="D88" i="2"/>
  <c r="E88" i="2" s="1"/>
  <c r="AA87" i="2"/>
  <c r="AC87" i="2" s="1"/>
  <c r="AD87" i="2" s="1"/>
  <c r="P87" i="2"/>
  <c r="Q87" i="2" s="1"/>
  <c r="D87" i="2"/>
  <c r="E87" i="2" s="1"/>
  <c r="AA86" i="2"/>
  <c r="AC86" i="2" s="1"/>
  <c r="AD86" i="2" s="1"/>
  <c r="P86" i="2"/>
  <c r="Q86" i="2" s="1"/>
  <c r="D86" i="2"/>
  <c r="E86" i="2" s="1"/>
  <c r="AA85" i="2"/>
  <c r="AC85" i="2" s="1"/>
  <c r="AD85" i="2" s="1"/>
  <c r="P85" i="2"/>
  <c r="Q85" i="2" s="1"/>
  <c r="D85" i="2"/>
  <c r="E85" i="2" s="1"/>
  <c r="AA84" i="2"/>
  <c r="AC84" i="2" s="1"/>
  <c r="AD84" i="2" s="1"/>
  <c r="Q84" i="2"/>
  <c r="P84" i="2"/>
  <c r="D84" i="2"/>
  <c r="E84" i="2" s="1"/>
  <c r="AA83" i="2"/>
  <c r="AC83" i="2" s="1"/>
  <c r="AD83" i="2" s="1"/>
  <c r="P83" i="2"/>
  <c r="Q83" i="2" s="1"/>
  <c r="D83" i="2"/>
  <c r="E83" i="2" s="1"/>
  <c r="AA82" i="2"/>
  <c r="AC82" i="2" s="1"/>
  <c r="AD82" i="2" s="1"/>
  <c r="P82" i="2"/>
  <c r="Q82" i="2" s="1"/>
  <c r="D82" i="2"/>
  <c r="E82" i="2" s="1"/>
  <c r="AA81" i="2"/>
  <c r="AC81" i="2" s="1"/>
  <c r="AD81" i="2" s="1"/>
  <c r="P81" i="2"/>
  <c r="Q81" i="2" s="1"/>
  <c r="D81" i="2"/>
  <c r="E81" i="2" s="1"/>
  <c r="AC80" i="2"/>
  <c r="AD80" i="2" s="1"/>
  <c r="AA80" i="2"/>
  <c r="P80" i="2"/>
  <c r="Q80" i="2" s="1"/>
  <c r="D80" i="2"/>
  <c r="E80" i="2" s="1"/>
  <c r="AA79" i="2"/>
  <c r="AC79" i="2" s="1"/>
  <c r="AD79" i="2" s="1"/>
  <c r="P79" i="2"/>
  <c r="Q79" i="2" s="1"/>
  <c r="D79" i="2"/>
  <c r="E79" i="2" s="1"/>
  <c r="AA78" i="2"/>
  <c r="AC78" i="2" s="1"/>
  <c r="AD78" i="2" s="1"/>
  <c r="P78" i="2"/>
  <c r="Q78" i="2" s="1"/>
  <c r="D78" i="2"/>
  <c r="E78" i="2" s="1"/>
  <c r="AA77" i="2"/>
  <c r="AC77" i="2" s="1"/>
  <c r="AD77" i="2" s="1"/>
  <c r="P77" i="2"/>
  <c r="Q77" i="2" s="1"/>
  <c r="D77" i="2"/>
  <c r="E77" i="2" s="1"/>
  <c r="AA76" i="2"/>
  <c r="AC76" i="2" s="1"/>
  <c r="AD76" i="2" s="1"/>
  <c r="P76" i="2"/>
  <c r="Q76" i="2" s="1"/>
  <c r="D76" i="2"/>
  <c r="E76" i="2" s="1"/>
  <c r="AA75" i="2"/>
  <c r="AC75" i="2" s="1"/>
  <c r="AD75" i="2" s="1"/>
  <c r="P75" i="2"/>
  <c r="Q75" i="2" s="1"/>
  <c r="D75" i="2"/>
  <c r="E75" i="2" s="1"/>
  <c r="AA74" i="2"/>
  <c r="AC74" i="2" s="1"/>
  <c r="AD74" i="2" s="1"/>
  <c r="P74" i="2"/>
  <c r="Q74" i="2" s="1"/>
  <c r="D74" i="2"/>
  <c r="E74" i="2" s="1"/>
  <c r="AA73" i="2"/>
  <c r="AC73" i="2" s="1"/>
  <c r="AD73" i="2" s="1"/>
  <c r="P73" i="2"/>
  <c r="Q73" i="2" s="1"/>
  <c r="D73" i="2"/>
  <c r="E73" i="2" s="1"/>
  <c r="AA72" i="2"/>
  <c r="AC72" i="2" s="1"/>
  <c r="AD72" i="2" s="1"/>
  <c r="P72" i="2"/>
  <c r="Q72" i="2" s="1"/>
  <c r="D72" i="2"/>
  <c r="E72" i="2" s="1"/>
  <c r="AA71" i="2"/>
  <c r="AC71" i="2" s="1"/>
  <c r="AD71" i="2" s="1"/>
  <c r="P71" i="2"/>
  <c r="Q71" i="2" s="1"/>
  <c r="D71" i="2"/>
  <c r="E71" i="2" s="1"/>
  <c r="AA70" i="2"/>
  <c r="AC70" i="2" s="1"/>
  <c r="AD70" i="2" s="1"/>
  <c r="P70" i="2"/>
  <c r="Q70" i="2" s="1"/>
  <c r="D70" i="2"/>
  <c r="E70" i="2" s="1"/>
  <c r="AA69" i="2"/>
  <c r="AC69" i="2" s="1"/>
  <c r="AD69" i="2" s="1"/>
  <c r="P69" i="2"/>
  <c r="Q69" i="2" s="1"/>
  <c r="D69" i="2"/>
  <c r="E69" i="2" s="1"/>
  <c r="AA68" i="2"/>
  <c r="AC68" i="2" s="1"/>
  <c r="AD68" i="2" s="1"/>
  <c r="P68" i="2"/>
  <c r="Q68" i="2" s="1"/>
  <c r="D68" i="2"/>
  <c r="E68" i="2" s="1"/>
  <c r="AA67" i="2"/>
  <c r="AC67" i="2" s="1"/>
  <c r="AD67" i="2" s="1"/>
  <c r="P67" i="2"/>
  <c r="Q67" i="2" s="1"/>
  <c r="D67" i="2"/>
  <c r="E67" i="2" s="1"/>
  <c r="AC66" i="2"/>
  <c r="AD66" i="2" s="1"/>
  <c r="AA66" i="2"/>
  <c r="P66" i="2"/>
  <c r="Q66" i="2" s="1"/>
  <c r="D66" i="2"/>
  <c r="E66" i="2" s="1"/>
  <c r="AA65" i="2"/>
  <c r="AC65" i="2" s="1"/>
  <c r="AD65" i="2" s="1"/>
  <c r="P65" i="2"/>
  <c r="Q65" i="2" s="1"/>
  <c r="E65" i="2"/>
  <c r="D65" i="2"/>
  <c r="AA64" i="2"/>
  <c r="AC64" i="2" s="1"/>
  <c r="AD64" i="2" s="1"/>
  <c r="P64" i="2"/>
  <c r="Q64" i="2" s="1"/>
  <c r="D64" i="2"/>
  <c r="E64" i="2" s="1"/>
  <c r="AD63" i="2"/>
  <c r="AC63" i="2"/>
  <c r="AA63" i="2"/>
  <c r="P63" i="2"/>
  <c r="Q63" i="2" s="1"/>
  <c r="D63" i="2"/>
  <c r="E63" i="2" s="1"/>
  <c r="AA62" i="2"/>
  <c r="AC62" i="2" s="1"/>
  <c r="AD62" i="2" s="1"/>
  <c r="P62" i="2"/>
  <c r="Q62" i="2" s="1"/>
  <c r="D62" i="2"/>
  <c r="E62" i="2" s="1"/>
  <c r="AA61" i="2"/>
  <c r="AC61" i="2" s="1"/>
  <c r="AD61" i="2" s="1"/>
  <c r="P61" i="2"/>
  <c r="Q61" i="2" s="1"/>
  <c r="D61" i="2"/>
  <c r="E61" i="2" s="1"/>
  <c r="AA60" i="2"/>
  <c r="AC60" i="2" s="1"/>
  <c r="AD60" i="2" s="1"/>
  <c r="P60" i="2"/>
  <c r="Q60" i="2" s="1"/>
  <c r="D60" i="2"/>
  <c r="E60" i="2" s="1"/>
  <c r="AC59" i="2"/>
  <c r="AD59" i="2" s="1"/>
  <c r="AA59" i="2"/>
  <c r="Q59" i="2"/>
  <c r="P59" i="2"/>
  <c r="D59" i="2"/>
  <c r="E59" i="2" s="1"/>
  <c r="AA58" i="2"/>
  <c r="AC58" i="2" s="1"/>
  <c r="AD58" i="2" s="1"/>
  <c r="P58" i="2"/>
  <c r="Q58" i="2" s="1"/>
  <c r="E58" i="2"/>
  <c r="D58" i="2"/>
  <c r="AA57" i="2"/>
  <c r="AC57" i="2" s="1"/>
  <c r="AD57" i="2" s="1"/>
  <c r="P57" i="2"/>
  <c r="Q57" i="2" s="1"/>
  <c r="D57" i="2"/>
  <c r="E57" i="2" s="1"/>
  <c r="AA56" i="2"/>
  <c r="AC56" i="2" s="1"/>
  <c r="AD56" i="2" s="1"/>
  <c r="P56" i="2"/>
  <c r="Q56" i="2" s="1"/>
  <c r="D56" i="2"/>
  <c r="E56" i="2" s="1"/>
  <c r="AA55" i="2"/>
  <c r="AC55" i="2" s="1"/>
  <c r="AD55" i="2" s="1"/>
  <c r="P55" i="2"/>
  <c r="Q55" i="2" s="1"/>
  <c r="D55" i="2"/>
  <c r="E55" i="2" s="1"/>
  <c r="AA54" i="2"/>
  <c r="AC54" i="2" s="1"/>
  <c r="AD54" i="2" s="1"/>
  <c r="P54" i="2"/>
  <c r="Q54" i="2" s="1"/>
  <c r="D54" i="2"/>
  <c r="E54" i="2" s="1"/>
  <c r="AA53" i="2"/>
  <c r="AC53" i="2" s="1"/>
  <c r="AD53" i="2" s="1"/>
  <c r="P53" i="2"/>
  <c r="Q53" i="2" s="1"/>
  <c r="E53" i="2"/>
  <c r="D53" i="2"/>
  <c r="AA52" i="2"/>
  <c r="AC52" i="2" s="1"/>
  <c r="AD52" i="2" s="1"/>
  <c r="P52" i="2"/>
  <c r="Q52" i="2" s="1"/>
  <c r="D52" i="2"/>
  <c r="E52" i="2" s="1"/>
  <c r="AA51" i="2"/>
  <c r="AC51" i="2" s="1"/>
  <c r="AD51" i="2" s="1"/>
  <c r="Q51" i="2"/>
  <c r="P51" i="2"/>
  <c r="D51" i="2"/>
  <c r="E51" i="2" s="1"/>
  <c r="AA50" i="2"/>
  <c r="AC50" i="2" s="1"/>
  <c r="AD50" i="2" s="1"/>
  <c r="P50" i="2"/>
  <c r="Q50" i="2" s="1"/>
  <c r="D50" i="2"/>
  <c r="E50" i="2" s="1"/>
  <c r="AA49" i="2"/>
  <c r="AC49" i="2" s="1"/>
  <c r="AD49" i="2" s="1"/>
  <c r="Q49" i="2"/>
  <c r="P49" i="2"/>
  <c r="D49" i="2"/>
  <c r="E49" i="2" s="1"/>
  <c r="AA48" i="2"/>
  <c r="AC48" i="2" s="1"/>
  <c r="AD48" i="2" s="1"/>
  <c r="Q48" i="2"/>
  <c r="P48" i="2"/>
  <c r="D48" i="2"/>
  <c r="E48" i="2" s="1"/>
  <c r="AA47" i="2"/>
  <c r="AC47" i="2" s="1"/>
  <c r="AD47" i="2" s="1"/>
  <c r="P47" i="2"/>
  <c r="Q47" i="2" s="1"/>
  <c r="D47" i="2"/>
  <c r="E47" i="2" s="1"/>
  <c r="AA46" i="2"/>
  <c r="AC46" i="2" s="1"/>
  <c r="AD46" i="2" s="1"/>
  <c r="P46" i="2"/>
  <c r="Q46" i="2" s="1"/>
  <c r="D46" i="2"/>
  <c r="E46" i="2" s="1"/>
  <c r="AA45" i="2"/>
  <c r="AC45" i="2" s="1"/>
  <c r="AD45" i="2" s="1"/>
  <c r="P45" i="2"/>
  <c r="Q45" i="2" s="1"/>
  <c r="D45" i="2"/>
  <c r="E45" i="2" s="1"/>
  <c r="AA44" i="2"/>
  <c r="AC44" i="2" s="1"/>
  <c r="AD44" i="2" s="1"/>
  <c r="Q44" i="2"/>
  <c r="P44" i="2"/>
  <c r="E44" i="2"/>
  <c r="D44" i="2"/>
  <c r="AA43" i="2"/>
  <c r="AC43" i="2" s="1"/>
  <c r="AD43" i="2" s="1"/>
  <c r="P43" i="2"/>
  <c r="Q43" i="2" s="1"/>
  <c r="D43" i="2"/>
  <c r="E43" i="2" s="1"/>
  <c r="AC42" i="2"/>
  <c r="AD42" i="2" s="1"/>
  <c r="AA42" i="2"/>
  <c r="P42" i="2"/>
  <c r="Q42" i="2" s="1"/>
  <c r="D42" i="2"/>
  <c r="E42" i="2" s="1"/>
  <c r="AA41" i="2"/>
  <c r="AC41" i="2" s="1"/>
  <c r="AD41" i="2" s="1"/>
  <c r="P41" i="2"/>
  <c r="Q41" i="2" s="1"/>
  <c r="D41" i="2"/>
  <c r="E41" i="2" s="1"/>
  <c r="AC40" i="2"/>
  <c r="AD40" i="2" s="1"/>
  <c r="AA40" i="2"/>
  <c r="P40" i="2"/>
  <c r="Q40" i="2" s="1"/>
  <c r="D40" i="2"/>
  <c r="E40" i="2" s="1"/>
  <c r="AA39" i="2"/>
  <c r="AC39" i="2" s="1"/>
  <c r="AD39" i="2" s="1"/>
  <c r="P39" i="2"/>
  <c r="Q39" i="2" s="1"/>
  <c r="D39" i="2"/>
  <c r="E39" i="2" s="1"/>
  <c r="AA38" i="2"/>
  <c r="AC38" i="2" s="1"/>
  <c r="AD38" i="2" s="1"/>
  <c r="P38" i="2"/>
  <c r="Q38" i="2" s="1"/>
  <c r="D38" i="2"/>
  <c r="E38" i="2" s="1"/>
  <c r="AA37" i="2"/>
  <c r="AC37" i="2" s="1"/>
  <c r="AD37" i="2" s="1"/>
  <c r="P37" i="2"/>
  <c r="Q37" i="2" s="1"/>
  <c r="D37" i="2"/>
  <c r="E37" i="2" s="1"/>
  <c r="AA36" i="2"/>
  <c r="AC36" i="2" s="1"/>
  <c r="AD36" i="2" s="1"/>
  <c r="P36" i="2"/>
  <c r="Q36" i="2" s="1"/>
  <c r="E36" i="2"/>
  <c r="D36" i="2"/>
  <c r="AA35" i="2"/>
  <c r="AC35" i="2" s="1"/>
  <c r="AD35" i="2" s="1"/>
  <c r="P35" i="2"/>
  <c r="Q35" i="2" s="1"/>
  <c r="D35" i="2"/>
  <c r="E35" i="2" s="1"/>
  <c r="AA34" i="2"/>
  <c r="AC34" i="2" s="1"/>
  <c r="AD34" i="2" s="1"/>
  <c r="P34" i="2"/>
  <c r="Q34" i="2" s="1"/>
  <c r="D34" i="2"/>
  <c r="E34" i="2" s="1"/>
  <c r="AA33" i="2"/>
  <c r="AC33" i="2" s="1"/>
  <c r="AD33" i="2" s="1"/>
  <c r="P33" i="2"/>
  <c r="Q33" i="2" s="1"/>
  <c r="D33" i="2"/>
  <c r="E33" i="2" s="1"/>
  <c r="AC32" i="2"/>
  <c r="AD32" i="2" s="1"/>
  <c r="AA32" i="2"/>
  <c r="P32" i="2"/>
  <c r="Q32" i="2" s="1"/>
  <c r="D32" i="2"/>
  <c r="E32" i="2" s="1"/>
  <c r="AA31" i="2"/>
  <c r="AC31" i="2" s="1"/>
  <c r="AD31" i="2" s="1"/>
  <c r="P31" i="2"/>
  <c r="Q31" i="2" s="1"/>
  <c r="D31" i="2"/>
  <c r="E31" i="2" s="1"/>
  <c r="AA30" i="2"/>
  <c r="AC30" i="2" s="1"/>
  <c r="AD30" i="2" s="1"/>
  <c r="P30" i="2"/>
  <c r="Q30" i="2" s="1"/>
  <c r="D30" i="2"/>
  <c r="E30" i="2" s="1"/>
  <c r="AA29" i="2"/>
  <c r="AC29" i="2" s="1"/>
  <c r="AD29" i="2" s="1"/>
  <c r="P29" i="2"/>
  <c r="Q29" i="2" s="1"/>
  <c r="D29" i="2"/>
  <c r="E29" i="2" s="1"/>
  <c r="AA28" i="2"/>
  <c r="AC28" i="2" s="1"/>
  <c r="AD28" i="2" s="1"/>
  <c r="Q28" i="2"/>
  <c r="P28" i="2"/>
  <c r="D28" i="2"/>
  <c r="E28" i="2" s="1"/>
  <c r="AA27" i="2"/>
  <c r="AC27" i="2" s="1"/>
  <c r="AD27" i="2" s="1"/>
  <c r="Q27" i="2"/>
  <c r="P27" i="2"/>
  <c r="D27" i="2"/>
  <c r="E27" i="2" s="1"/>
  <c r="AA26" i="2"/>
  <c r="AC26" i="2" s="1"/>
  <c r="AD26" i="2" s="1"/>
  <c r="P26" i="2"/>
  <c r="Q26" i="2" s="1"/>
  <c r="D26" i="2"/>
  <c r="E26" i="2" s="1"/>
  <c r="AA25" i="2"/>
  <c r="AC25" i="2" s="1"/>
  <c r="AD25" i="2" s="1"/>
  <c r="Q25" i="2"/>
  <c r="P25" i="2"/>
  <c r="D25" i="2"/>
  <c r="E25" i="2" s="1"/>
  <c r="AA24" i="2"/>
  <c r="AC24" i="2" s="1"/>
  <c r="AD24" i="2" s="1"/>
  <c r="Q24" i="2"/>
  <c r="P24" i="2"/>
  <c r="D24" i="2"/>
  <c r="E24" i="2" s="1"/>
  <c r="AA23" i="2"/>
  <c r="AC23" i="2" s="1"/>
  <c r="AD23" i="2" s="1"/>
  <c r="P23" i="2"/>
  <c r="Q23" i="2" s="1"/>
  <c r="D23" i="2"/>
  <c r="E23" i="2" s="1"/>
  <c r="AA22" i="2"/>
  <c r="AC22" i="2" s="1"/>
  <c r="AD22" i="2" s="1"/>
  <c r="P22" i="2"/>
  <c r="Q22" i="2" s="1"/>
  <c r="D22" i="2"/>
  <c r="E22" i="2" s="1"/>
  <c r="AA21" i="2"/>
  <c r="AC21" i="2" s="1"/>
  <c r="AD21" i="2" s="1"/>
  <c r="P21" i="2"/>
  <c r="Q21" i="2" s="1"/>
  <c r="D21" i="2"/>
  <c r="E21" i="2" s="1"/>
  <c r="AA20" i="2"/>
  <c r="AC20" i="2" s="1"/>
  <c r="AD20" i="2" s="1"/>
  <c r="Q20" i="2"/>
  <c r="P20" i="2"/>
  <c r="D20" i="2"/>
  <c r="E20" i="2" s="1"/>
  <c r="AA19" i="2"/>
  <c r="AC19" i="2" s="1"/>
  <c r="AD19" i="2" s="1"/>
  <c r="P19" i="2"/>
  <c r="Q19" i="2" s="1"/>
  <c r="D19" i="2"/>
  <c r="E19" i="2" s="1"/>
  <c r="AA18" i="2"/>
  <c r="AC18" i="2" s="1"/>
  <c r="AD18" i="2" s="1"/>
  <c r="P18" i="2"/>
  <c r="Q18" i="2" s="1"/>
  <c r="D18" i="2"/>
  <c r="E18" i="2" s="1"/>
  <c r="AA17" i="2"/>
  <c r="AC17" i="2" s="1"/>
  <c r="AD17" i="2" s="1"/>
  <c r="Q17" i="2"/>
  <c r="P17" i="2"/>
  <c r="D17" i="2"/>
  <c r="E17" i="2" s="1"/>
  <c r="AA16" i="2"/>
  <c r="AC16" i="2" s="1"/>
  <c r="AD16" i="2" s="1"/>
  <c r="P16" i="2"/>
  <c r="Q16" i="2" s="1"/>
  <c r="D16" i="2"/>
  <c r="E16" i="2" s="1"/>
  <c r="AA15" i="2"/>
  <c r="AC15" i="2" s="1"/>
  <c r="AD15" i="2" s="1"/>
  <c r="P15" i="2"/>
  <c r="Q15" i="2" s="1"/>
  <c r="D15" i="2"/>
  <c r="E15" i="2" s="1"/>
  <c r="AA14" i="2"/>
  <c r="AC14" i="2" s="1"/>
  <c r="AD14" i="2" s="1"/>
  <c r="P14" i="2"/>
  <c r="Q14" i="2" s="1"/>
  <c r="D14" i="2"/>
  <c r="E14" i="2" s="1"/>
  <c r="AA13" i="2"/>
  <c r="AC13" i="2" s="1"/>
  <c r="AD13" i="2" s="1"/>
  <c r="P13" i="2"/>
  <c r="Q13" i="2" s="1"/>
  <c r="D13" i="2"/>
  <c r="E13" i="2" s="1"/>
  <c r="AA12" i="2"/>
  <c r="AC12" i="2" s="1"/>
  <c r="AD12" i="2" s="1"/>
  <c r="Q12" i="2"/>
  <c r="P12" i="2"/>
  <c r="D12" i="2"/>
  <c r="E12" i="2" s="1"/>
  <c r="AA11" i="2"/>
  <c r="AC11" i="2" s="1"/>
  <c r="AD11" i="2" s="1"/>
  <c r="P11" i="2"/>
  <c r="Q11" i="2" s="1"/>
  <c r="D11" i="2"/>
  <c r="E11" i="2" s="1"/>
  <c r="AC10" i="2"/>
  <c r="AD10" i="2" s="1"/>
  <c r="AA10" i="2"/>
  <c r="P10" i="2"/>
  <c r="Q10" i="2" s="1"/>
  <c r="D10" i="2"/>
  <c r="E10" i="2" s="1"/>
  <c r="AA9" i="2"/>
  <c r="AC9" i="2" s="1"/>
  <c r="AD9" i="2" s="1"/>
  <c r="P9" i="2"/>
  <c r="Q9" i="2" s="1"/>
  <c r="E9" i="2"/>
  <c r="D9" i="2"/>
  <c r="AA8" i="2"/>
  <c r="AC8" i="2" s="1"/>
  <c r="AD8" i="2" s="1"/>
  <c r="P8" i="2"/>
  <c r="Q8" i="2" s="1"/>
  <c r="D8" i="2"/>
  <c r="E8" i="2" s="1"/>
  <c r="AC7" i="2"/>
  <c r="AD7" i="2" s="1"/>
  <c r="AA7" i="2"/>
  <c r="P7" i="2"/>
  <c r="Q7" i="2" s="1"/>
  <c r="D7" i="2"/>
  <c r="E7" i="2" s="1"/>
  <c r="AA100" i="1"/>
  <c r="AC100" i="1" s="1"/>
  <c r="AD100" i="1" s="1"/>
  <c r="P100" i="1"/>
  <c r="Q100" i="1" s="1"/>
  <c r="D100" i="1"/>
  <c r="E100" i="1" s="1"/>
  <c r="AC99" i="1"/>
  <c r="AD99" i="1" s="1"/>
  <c r="AA99" i="1"/>
  <c r="Q99" i="1"/>
  <c r="P99" i="1"/>
  <c r="D99" i="1"/>
  <c r="E99" i="1" s="1"/>
  <c r="AA98" i="1"/>
  <c r="AC98" i="1" s="1"/>
  <c r="AD98" i="1" s="1"/>
  <c r="Q98" i="1"/>
  <c r="P98" i="1"/>
  <c r="E98" i="1"/>
  <c r="D98" i="1"/>
  <c r="AA97" i="1"/>
  <c r="AC97" i="1" s="1"/>
  <c r="AD97" i="1" s="1"/>
  <c r="P97" i="1"/>
  <c r="Q97" i="1" s="1"/>
  <c r="D97" i="1"/>
  <c r="E97" i="1" s="1"/>
  <c r="AA96" i="1"/>
  <c r="AC96" i="1" s="1"/>
  <c r="AD96" i="1" s="1"/>
  <c r="P96" i="1"/>
  <c r="Q96" i="1" s="1"/>
  <c r="D96" i="1"/>
  <c r="E96" i="1" s="1"/>
  <c r="AC95" i="1"/>
  <c r="AD95" i="1" s="1"/>
  <c r="AA95" i="1"/>
  <c r="Q95" i="1"/>
  <c r="P95" i="1"/>
  <c r="D95" i="1"/>
  <c r="E95" i="1" s="1"/>
  <c r="AA94" i="1"/>
  <c r="AC94" i="1" s="1"/>
  <c r="AD94" i="1" s="1"/>
  <c r="P94" i="1"/>
  <c r="Q94" i="1" s="1"/>
  <c r="E94" i="1"/>
  <c r="D94" i="1"/>
  <c r="AD93" i="1"/>
  <c r="AA93" i="1"/>
  <c r="AC93" i="1" s="1"/>
  <c r="P93" i="1"/>
  <c r="Q93" i="1" s="1"/>
  <c r="D93" i="1"/>
  <c r="E93" i="1" s="1"/>
  <c r="AA92" i="1"/>
  <c r="AC92" i="1" s="1"/>
  <c r="AD92" i="1" s="1"/>
  <c r="P92" i="1"/>
  <c r="Q92" i="1" s="1"/>
  <c r="D92" i="1"/>
  <c r="E92" i="1" s="1"/>
  <c r="AC91" i="1"/>
  <c r="AD91" i="1" s="1"/>
  <c r="AA91" i="1"/>
  <c r="Q91" i="1"/>
  <c r="P91" i="1"/>
  <c r="D91" i="1"/>
  <c r="E91" i="1" s="1"/>
  <c r="AA90" i="1"/>
  <c r="AC90" i="1" s="1"/>
  <c r="AD90" i="1" s="1"/>
  <c r="P90" i="1"/>
  <c r="Q90" i="1" s="1"/>
  <c r="E90" i="1"/>
  <c r="D90" i="1"/>
  <c r="AD89" i="1"/>
  <c r="AA89" i="1"/>
  <c r="AC89" i="1" s="1"/>
  <c r="P89" i="1"/>
  <c r="Q89" i="1" s="1"/>
  <c r="D89" i="1"/>
  <c r="E89" i="1" s="1"/>
  <c r="AA88" i="1"/>
  <c r="AC88" i="1" s="1"/>
  <c r="AD88" i="1" s="1"/>
  <c r="P88" i="1"/>
  <c r="Q88" i="1" s="1"/>
  <c r="D88" i="1"/>
  <c r="E88" i="1" s="1"/>
  <c r="AC87" i="1"/>
  <c r="AD87" i="1" s="1"/>
  <c r="AA87" i="1"/>
  <c r="Q87" i="1"/>
  <c r="P87" i="1"/>
  <c r="D87" i="1"/>
  <c r="E87" i="1" s="1"/>
  <c r="AA86" i="1"/>
  <c r="AC86" i="1" s="1"/>
  <c r="AD86" i="1" s="1"/>
  <c r="Q86" i="1"/>
  <c r="P86" i="1"/>
  <c r="E86" i="1"/>
  <c r="D86" i="1"/>
  <c r="AD85" i="1"/>
  <c r="AA85" i="1"/>
  <c r="AC85" i="1" s="1"/>
  <c r="P85" i="1"/>
  <c r="Q85" i="1" s="1"/>
  <c r="D85" i="1"/>
  <c r="E85" i="1" s="1"/>
  <c r="AA84" i="1"/>
  <c r="AC84" i="1" s="1"/>
  <c r="AD84" i="1" s="1"/>
  <c r="P84" i="1"/>
  <c r="Q84" i="1" s="1"/>
  <c r="D84" i="1"/>
  <c r="E84" i="1" s="1"/>
  <c r="AC83" i="1"/>
  <c r="AD83" i="1" s="1"/>
  <c r="AA83" i="1"/>
  <c r="Q83" i="1"/>
  <c r="P83" i="1"/>
  <c r="D83" i="1"/>
  <c r="E83" i="1" s="1"/>
  <c r="AA82" i="1"/>
  <c r="AC82" i="1" s="1"/>
  <c r="AD82" i="1" s="1"/>
  <c r="AE82" i="1" s="1"/>
  <c r="Q82" i="1"/>
  <c r="P82" i="1"/>
  <c r="E82" i="1"/>
  <c r="D82" i="1"/>
  <c r="AD81" i="1"/>
  <c r="AA81" i="1"/>
  <c r="AC81" i="1" s="1"/>
  <c r="P81" i="1"/>
  <c r="Q81" i="1" s="1"/>
  <c r="D81" i="1"/>
  <c r="E81" i="1" s="1"/>
  <c r="AA80" i="1"/>
  <c r="AC80" i="1" s="1"/>
  <c r="AD80" i="1" s="1"/>
  <c r="P80" i="1"/>
  <c r="Q80" i="1" s="1"/>
  <c r="D80" i="1"/>
  <c r="E80" i="1" s="1"/>
  <c r="AC79" i="1"/>
  <c r="AD79" i="1" s="1"/>
  <c r="AA79" i="1"/>
  <c r="Q79" i="1"/>
  <c r="P79" i="1"/>
  <c r="D79" i="1"/>
  <c r="E79" i="1" s="1"/>
  <c r="AA78" i="1"/>
  <c r="AC78" i="1" s="1"/>
  <c r="AD78" i="1" s="1"/>
  <c r="P78" i="1"/>
  <c r="Q78" i="1" s="1"/>
  <c r="E78" i="1"/>
  <c r="D78" i="1"/>
  <c r="AD77" i="1"/>
  <c r="AA77" i="1"/>
  <c r="AC77" i="1" s="1"/>
  <c r="P77" i="1"/>
  <c r="Q77" i="1" s="1"/>
  <c r="E77" i="1"/>
  <c r="D77" i="1"/>
  <c r="AA76" i="1"/>
  <c r="AC76" i="1" s="1"/>
  <c r="AD76" i="1" s="1"/>
  <c r="P76" i="1"/>
  <c r="Q76" i="1" s="1"/>
  <c r="D76" i="1"/>
  <c r="E76" i="1" s="1"/>
  <c r="AC75" i="1"/>
  <c r="AD75" i="1" s="1"/>
  <c r="AA75" i="1"/>
  <c r="Q75" i="1"/>
  <c r="P75" i="1"/>
  <c r="D75" i="1"/>
  <c r="E75" i="1" s="1"/>
  <c r="AC74" i="1"/>
  <c r="AD74" i="1" s="1"/>
  <c r="AA74" i="1"/>
  <c r="Q74" i="1"/>
  <c r="P74" i="1"/>
  <c r="E74" i="1"/>
  <c r="D74" i="1"/>
  <c r="AD73" i="1"/>
  <c r="AE73" i="1" s="1"/>
  <c r="AA73" i="1"/>
  <c r="AC73" i="1" s="1"/>
  <c r="P73" i="1"/>
  <c r="Q73" i="1" s="1"/>
  <c r="E73" i="1"/>
  <c r="D73" i="1"/>
  <c r="AA72" i="1"/>
  <c r="AC72" i="1" s="1"/>
  <c r="AD72" i="1" s="1"/>
  <c r="P72" i="1"/>
  <c r="Q72" i="1" s="1"/>
  <c r="D72" i="1"/>
  <c r="E72" i="1" s="1"/>
  <c r="AC71" i="1"/>
  <c r="AD71" i="1" s="1"/>
  <c r="AA71" i="1"/>
  <c r="Q71" i="1"/>
  <c r="P71" i="1"/>
  <c r="D71" i="1"/>
  <c r="E71" i="1" s="1"/>
  <c r="AA70" i="1"/>
  <c r="AC70" i="1" s="1"/>
  <c r="AD70" i="1" s="1"/>
  <c r="P70" i="1"/>
  <c r="Q70" i="1" s="1"/>
  <c r="E70" i="1"/>
  <c r="D70" i="1"/>
  <c r="AA69" i="1"/>
  <c r="AC69" i="1" s="1"/>
  <c r="AD69" i="1" s="1"/>
  <c r="P69" i="1"/>
  <c r="Q69" i="1" s="1"/>
  <c r="D69" i="1"/>
  <c r="E69" i="1" s="1"/>
  <c r="AA68" i="1"/>
  <c r="AC68" i="1" s="1"/>
  <c r="AD68" i="1" s="1"/>
  <c r="P68" i="1"/>
  <c r="Q68" i="1" s="1"/>
  <c r="D68" i="1"/>
  <c r="E68" i="1" s="1"/>
  <c r="AC67" i="1"/>
  <c r="AD67" i="1" s="1"/>
  <c r="AA67" i="1"/>
  <c r="Q67" i="1"/>
  <c r="P67" i="1"/>
  <c r="D67" i="1"/>
  <c r="E67" i="1" s="1"/>
  <c r="AC66" i="1"/>
  <c r="AD66" i="1" s="1"/>
  <c r="AA66" i="1"/>
  <c r="Q66" i="1"/>
  <c r="P66" i="1"/>
  <c r="E66" i="1"/>
  <c r="D66" i="1"/>
  <c r="AA65" i="1"/>
  <c r="AC65" i="1" s="1"/>
  <c r="AD65" i="1" s="1"/>
  <c r="P65" i="1"/>
  <c r="Q65" i="1" s="1"/>
  <c r="D65" i="1"/>
  <c r="E65" i="1" s="1"/>
  <c r="AA64" i="1"/>
  <c r="AC64" i="1" s="1"/>
  <c r="AD64" i="1" s="1"/>
  <c r="P64" i="1"/>
  <c r="Q64" i="1" s="1"/>
  <c r="D64" i="1"/>
  <c r="E64" i="1" s="1"/>
  <c r="AC63" i="1"/>
  <c r="AD63" i="1" s="1"/>
  <c r="AA63" i="1"/>
  <c r="Q63" i="1"/>
  <c r="P63" i="1"/>
  <c r="D63" i="1"/>
  <c r="E63" i="1" s="1"/>
  <c r="AC62" i="1"/>
  <c r="AD62" i="1" s="1"/>
  <c r="AA62" i="1"/>
  <c r="Q62" i="1"/>
  <c r="P62" i="1"/>
  <c r="E62" i="1"/>
  <c r="D62" i="1"/>
  <c r="AA61" i="1"/>
  <c r="AC61" i="1" s="1"/>
  <c r="AD61" i="1" s="1"/>
  <c r="P61" i="1"/>
  <c r="Q61" i="1" s="1"/>
  <c r="D61" i="1"/>
  <c r="E61" i="1" s="1"/>
  <c r="AA60" i="1"/>
  <c r="AC60" i="1" s="1"/>
  <c r="AD60" i="1" s="1"/>
  <c r="P60" i="1"/>
  <c r="Q60" i="1" s="1"/>
  <c r="D60" i="1"/>
  <c r="E60" i="1" s="1"/>
  <c r="AC59" i="1"/>
  <c r="AD59" i="1" s="1"/>
  <c r="AA59" i="1"/>
  <c r="Q59" i="1"/>
  <c r="P59" i="1"/>
  <c r="D59" i="1"/>
  <c r="E59" i="1" s="1"/>
  <c r="AC58" i="1"/>
  <c r="AD58" i="1" s="1"/>
  <c r="AA58" i="1"/>
  <c r="Q58" i="1"/>
  <c r="P58" i="1"/>
  <c r="E58" i="1"/>
  <c r="D58" i="1"/>
  <c r="AA57" i="1"/>
  <c r="AC57" i="1" s="1"/>
  <c r="AD57" i="1" s="1"/>
  <c r="P57" i="1"/>
  <c r="Q57" i="1" s="1"/>
  <c r="D57" i="1"/>
  <c r="E57" i="1" s="1"/>
  <c r="AA56" i="1"/>
  <c r="AC56" i="1" s="1"/>
  <c r="AD56" i="1" s="1"/>
  <c r="P56" i="1"/>
  <c r="Q56" i="1" s="1"/>
  <c r="D56" i="1"/>
  <c r="E56" i="1" s="1"/>
  <c r="AC55" i="1"/>
  <c r="AD55" i="1" s="1"/>
  <c r="AA55" i="1"/>
  <c r="Q55" i="1"/>
  <c r="P55" i="1"/>
  <c r="D55" i="1"/>
  <c r="E55" i="1" s="1"/>
  <c r="AC54" i="1"/>
  <c r="AD54" i="1" s="1"/>
  <c r="AA54" i="1"/>
  <c r="Q54" i="1"/>
  <c r="P54" i="1"/>
  <c r="E54" i="1"/>
  <c r="D54" i="1"/>
  <c r="AA53" i="1"/>
  <c r="AC53" i="1" s="1"/>
  <c r="AD53" i="1" s="1"/>
  <c r="P53" i="1"/>
  <c r="Q53" i="1" s="1"/>
  <c r="D53" i="1"/>
  <c r="E53" i="1" s="1"/>
  <c r="AA52" i="1"/>
  <c r="AC52" i="1" s="1"/>
  <c r="AD52" i="1" s="1"/>
  <c r="P52" i="1"/>
  <c r="Q52" i="1" s="1"/>
  <c r="D52" i="1"/>
  <c r="E52" i="1" s="1"/>
  <c r="AC51" i="1"/>
  <c r="AD51" i="1" s="1"/>
  <c r="AA51" i="1"/>
  <c r="Q51" i="1"/>
  <c r="P51" i="1"/>
  <c r="D51" i="1"/>
  <c r="E51" i="1" s="1"/>
  <c r="AC50" i="1"/>
  <c r="AD50" i="1" s="1"/>
  <c r="AE50" i="1" s="1"/>
  <c r="AA50" i="1"/>
  <c r="Q50" i="1"/>
  <c r="P50" i="1"/>
  <c r="E50" i="1"/>
  <c r="D50" i="1"/>
  <c r="AA49" i="1"/>
  <c r="AC49" i="1" s="1"/>
  <c r="AD49" i="1" s="1"/>
  <c r="P49" i="1"/>
  <c r="Q49" i="1" s="1"/>
  <c r="D49" i="1"/>
  <c r="E49" i="1" s="1"/>
  <c r="AA48" i="1"/>
  <c r="AC48" i="1" s="1"/>
  <c r="AD48" i="1" s="1"/>
  <c r="P48" i="1"/>
  <c r="Q48" i="1" s="1"/>
  <c r="D48" i="1"/>
  <c r="E48" i="1" s="1"/>
  <c r="AC47" i="1"/>
  <c r="AD47" i="1" s="1"/>
  <c r="AA47" i="1"/>
  <c r="Q47" i="1"/>
  <c r="P47" i="1"/>
  <c r="D47" i="1"/>
  <c r="E47" i="1" s="1"/>
  <c r="AC46" i="1"/>
  <c r="AD46" i="1" s="1"/>
  <c r="AA46" i="1"/>
  <c r="Q46" i="1"/>
  <c r="P46" i="1"/>
  <c r="E46" i="1"/>
  <c r="D46" i="1"/>
  <c r="AA45" i="1"/>
  <c r="AC45" i="1" s="1"/>
  <c r="AD45" i="1" s="1"/>
  <c r="P45" i="1"/>
  <c r="Q45" i="1" s="1"/>
  <c r="D45" i="1"/>
  <c r="E45" i="1" s="1"/>
  <c r="AA44" i="1"/>
  <c r="AC44" i="1" s="1"/>
  <c r="AD44" i="1" s="1"/>
  <c r="P44" i="1"/>
  <c r="Q44" i="1" s="1"/>
  <c r="D44" i="1"/>
  <c r="E44" i="1" s="1"/>
  <c r="AD43" i="1"/>
  <c r="AC43" i="1"/>
  <c r="AA43" i="1"/>
  <c r="Q43" i="1"/>
  <c r="P43" i="1"/>
  <c r="D43" i="1"/>
  <c r="E43" i="1" s="1"/>
  <c r="AC42" i="1"/>
  <c r="AD42" i="1" s="1"/>
  <c r="AA42" i="1"/>
  <c r="Q42" i="1"/>
  <c r="P42" i="1"/>
  <c r="E42" i="1"/>
  <c r="D42" i="1"/>
  <c r="AD41" i="1"/>
  <c r="AA41" i="1"/>
  <c r="AC41" i="1" s="1"/>
  <c r="P41" i="1"/>
  <c r="Q41" i="1" s="1"/>
  <c r="E41" i="1"/>
  <c r="D41" i="1"/>
  <c r="AA40" i="1"/>
  <c r="AC40" i="1" s="1"/>
  <c r="AD40" i="1" s="1"/>
  <c r="P40" i="1"/>
  <c r="Q40" i="1" s="1"/>
  <c r="D40" i="1"/>
  <c r="E40" i="1" s="1"/>
  <c r="AD39" i="1"/>
  <c r="AC39" i="1"/>
  <c r="AA39" i="1"/>
  <c r="Q39" i="1"/>
  <c r="P39" i="1"/>
  <c r="D39" i="1"/>
  <c r="E39" i="1" s="1"/>
  <c r="AC38" i="1"/>
  <c r="AD38" i="1" s="1"/>
  <c r="AA38" i="1"/>
  <c r="Q38" i="1"/>
  <c r="P38" i="1"/>
  <c r="E38" i="1"/>
  <c r="D38" i="1"/>
  <c r="AD37" i="1"/>
  <c r="AA37" i="1"/>
  <c r="AC37" i="1" s="1"/>
  <c r="P37" i="1"/>
  <c r="Q37" i="1" s="1"/>
  <c r="E37" i="1"/>
  <c r="D37" i="1"/>
  <c r="AA36" i="1"/>
  <c r="AC36" i="1" s="1"/>
  <c r="AD36" i="1" s="1"/>
  <c r="P36" i="1"/>
  <c r="Q36" i="1" s="1"/>
  <c r="D36" i="1"/>
  <c r="E36" i="1" s="1"/>
  <c r="AC35" i="1"/>
  <c r="AD35" i="1" s="1"/>
  <c r="AA35" i="1"/>
  <c r="Q35" i="1"/>
  <c r="P35" i="1"/>
  <c r="D35" i="1"/>
  <c r="E35" i="1" s="1"/>
  <c r="AA34" i="1"/>
  <c r="AC34" i="1" s="1"/>
  <c r="AD34" i="1" s="1"/>
  <c r="Q34" i="1"/>
  <c r="P34" i="1"/>
  <c r="E34" i="1"/>
  <c r="D34" i="1"/>
  <c r="AA33" i="1"/>
  <c r="AC33" i="1" s="1"/>
  <c r="AD33" i="1" s="1"/>
  <c r="Q33" i="1"/>
  <c r="P33" i="1"/>
  <c r="D33" i="1"/>
  <c r="E33" i="1" s="1"/>
  <c r="AA32" i="1"/>
  <c r="AC32" i="1" s="1"/>
  <c r="AD32" i="1" s="1"/>
  <c r="P32" i="1"/>
  <c r="Q32" i="1" s="1"/>
  <c r="D32" i="1"/>
  <c r="E32" i="1" s="1"/>
  <c r="AC31" i="1"/>
  <c r="AD31" i="1" s="1"/>
  <c r="AA31" i="1"/>
  <c r="Q31" i="1"/>
  <c r="P31" i="1"/>
  <c r="D31" i="1"/>
  <c r="E31" i="1" s="1"/>
  <c r="AA30" i="1"/>
  <c r="AC30" i="1" s="1"/>
  <c r="AD30" i="1" s="1"/>
  <c r="P30" i="1"/>
  <c r="Q30" i="1" s="1"/>
  <c r="E30" i="1"/>
  <c r="D30" i="1"/>
  <c r="AD29" i="1"/>
  <c r="AA29" i="1"/>
  <c r="AC29" i="1" s="1"/>
  <c r="P29" i="1"/>
  <c r="Q29" i="1" s="1"/>
  <c r="E29" i="1"/>
  <c r="D29" i="1"/>
  <c r="AA28" i="1"/>
  <c r="AC28" i="1" s="1"/>
  <c r="AD28" i="1" s="1"/>
  <c r="P28" i="1"/>
  <c r="Q28" i="1" s="1"/>
  <c r="D28" i="1"/>
  <c r="E28" i="1" s="1"/>
  <c r="AD27" i="1"/>
  <c r="AC27" i="1"/>
  <c r="AA27" i="1"/>
  <c r="Q27" i="1"/>
  <c r="P27" i="1"/>
  <c r="D27" i="1"/>
  <c r="E27" i="1" s="1"/>
  <c r="AC26" i="1"/>
  <c r="AD26" i="1" s="1"/>
  <c r="AA26" i="1"/>
  <c r="P26" i="1"/>
  <c r="Q26" i="1" s="1"/>
  <c r="E26" i="1"/>
  <c r="D26" i="1"/>
  <c r="AA25" i="1"/>
  <c r="AC25" i="1" s="1"/>
  <c r="AD25" i="1" s="1"/>
  <c r="Q25" i="1"/>
  <c r="P25" i="1"/>
  <c r="D25" i="1"/>
  <c r="E25" i="1" s="1"/>
  <c r="AA24" i="1"/>
  <c r="AC24" i="1" s="1"/>
  <c r="AD24" i="1" s="1"/>
  <c r="P24" i="1"/>
  <c r="Q24" i="1" s="1"/>
  <c r="D24" i="1"/>
  <c r="E24" i="1" s="1"/>
  <c r="AC23" i="1"/>
  <c r="AD23" i="1" s="1"/>
  <c r="AA23" i="1"/>
  <c r="Q23" i="1"/>
  <c r="P23" i="1"/>
  <c r="D23" i="1"/>
  <c r="E23" i="1" s="1"/>
  <c r="AA22" i="1"/>
  <c r="AC22" i="1" s="1"/>
  <c r="AD22" i="1" s="1"/>
  <c r="P22" i="1"/>
  <c r="Q22" i="1" s="1"/>
  <c r="E22" i="1"/>
  <c r="D22" i="1"/>
  <c r="AD21" i="1"/>
  <c r="AA21" i="1"/>
  <c r="AC21" i="1" s="1"/>
  <c r="P21" i="1"/>
  <c r="Q21" i="1" s="1"/>
  <c r="E21" i="1"/>
  <c r="D21" i="1"/>
  <c r="AA20" i="1"/>
  <c r="AC20" i="1" s="1"/>
  <c r="AD20" i="1" s="1"/>
  <c r="P20" i="1"/>
  <c r="Q20" i="1" s="1"/>
  <c r="D20" i="1"/>
  <c r="E20" i="1" s="1"/>
  <c r="AD19" i="1"/>
  <c r="AC19" i="1"/>
  <c r="AA19" i="1"/>
  <c r="Q19" i="1"/>
  <c r="P19" i="1"/>
  <c r="D19" i="1"/>
  <c r="E19" i="1" s="1"/>
  <c r="AC18" i="1"/>
  <c r="AD18" i="1" s="1"/>
  <c r="AE18" i="1" s="1"/>
  <c r="AA18" i="1"/>
  <c r="P18" i="1"/>
  <c r="Q18" i="1" s="1"/>
  <c r="E18" i="1"/>
  <c r="D18" i="1"/>
  <c r="AA17" i="1"/>
  <c r="AC17" i="1" s="1"/>
  <c r="AD17" i="1" s="1"/>
  <c r="Q17" i="1"/>
  <c r="P17" i="1"/>
  <c r="D17" i="1"/>
  <c r="E17" i="1" s="1"/>
  <c r="AA16" i="1"/>
  <c r="AC16" i="1" s="1"/>
  <c r="AD16" i="1" s="1"/>
  <c r="P16" i="1"/>
  <c r="Q16" i="1" s="1"/>
  <c r="E16" i="1"/>
  <c r="D16" i="1"/>
  <c r="AD15" i="1"/>
  <c r="AC15" i="1"/>
  <c r="AA15" i="1"/>
  <c r="Q15" i="1"/>
  <c r="P15" i="1"/>
  <c r="D15" i="1"/>
  <c r="E15" i="1" s="1"/>
  <c r="AA14" i="1"/>
  <c r="AC14" i="1" s="1"/>
  <c r="AD14" i="1" s="1"/>
  <c r="P14" i="1"/>
  <c r="Q14" i="1" s="1"/>
  <c r="E14" i="1"/>
  <c r="D14" i="1"/>
  <c r="AD13" i="1"/>
  <c r="AC13" i="1"/>
  <c r="AA13" i="1"/>
  <c r="Q13" i="1"/>
  <c r="P13" i="1"/>
  <c r="D13" i="1"/>
  <c r="E13" i="1" s="1"/>
  <c r="AA12" i="1"/>
  <c r="AC12" i="1" s="1"/>
  <c r="AD12" i="1" s="1"/>
  <c r="P12" i="1"/>
  <c r="Q12" i="1" s="1"/>
  <c r="E12" i="1"/>
  <c r="D12" i="1"/>
  <c r="AD11" i="1"/>
  <c r="AC11" i="1"/>
  <c r="AA11" i="1"/>
  <c r="Q11" i="1"/>
  <c r="P11" i="1"/>
  <c r="D11" i="1"/>
  <c r="E11" i="1" s="1"/>
  <c r="AA10" i="1"/>
  <c r="AC10" i="1" s="1"/>
  <c r="AD10" i="1" s="1"/>
  <c r="AE10" i="1" s="1"/>
  <c r="P10" i="1"/>
  <c r="Q10" i="1" s="1"/>
  <c r="R10" i="1" s="1"/>
  <c r="E10" i="1"/>
  <c r="D10" i="1"/>
  <c r="AD9" i="1"/>
  <c r="AC9" i="1"/>
  <c r="AA9" i="1"/>
  <c r="Q9" i="1"/>
  <c r="P9" i="1"/>
  <c r="D9" i="1"/>
  <c r="E9" i="1" s="1"/>
  <c r="AA8" i="1"/>
  <c r="AC8" i="1" s="1"/>
  <c r="AD8" i="1" s="1"/>
  <c r="P8" i="1"/>
  <c r="Q8" i="1" s="1"/>
  <c r="E8" i="1"/>
  <c r="D8" i="1"/>
  <c r="AC7" i="1"/>
  <c r="AD7" i="1" s="1"/>
  <c r="AA7" i="1"/>
  <c r="P7" i="1"/>
  <c r="Q7" i="1" s="1"/>
  <c r="E7" i="1"/>
  <c r="D7" i="1"/>
  <c r="R24" i="2" l="1"/>
  <c r="R57" i="2"/>
  <c r="R81" i="2"/>
  <c r="AE58" i="2"/>
  <c r="AE26" i="2"/>
  <c r="F18" i="2"/>
  <c r="F69" i="2"/>
  <c r="R52" i="2"/>
  <c r="AE53" i="2"/>
  <c r="AE12" i="2"/>
  <c r="R40" i="2"/>
  <c r="R32" i="2"/>
  <c r="F71" i="2"/>
  <c r="R25" i="2"/>
  <c r="R46" i="2"/>
  <c r="AE50" i="2"/>
  <c r="F85" i="2"/>
  <c r="F42" i="2"/>
  <c r="AE43" i="2"/>
  <c r="F45" i="2"/>
  <c r="R60" i="2"/>
  <c r="R62" i="2"/>
  <c r="AE69" i="2"/>
  <c r="AE72" i="2"/>
  <c r="F77" i="2"/>
  <c r="F79" i="2"/>
  <c r="AE83" i="2"/>
  <c r="F87" i="2"/>
  <c r="F34" i="2"/>
  <c r="AE35" i="2"/>
  <c r="F39" i="2"/>
  <c r="F47" i="2"/>
  <c r="AE75" i="2"/>
  <c r="AE80" i="2"/>
  <c r="AE85" i="2"/>
  <c r="AE90" i="2"/>
  <c r="F10" i="2"/>
  <c r="F66" i="2"/>
  <c r="F23" i="2"/>
  <c r="AE32" i="2"/>
  <c r="F15" i="2"/>
  <c r="R17" i="2"/>
  <c r="AE29" i="2"/>
  <c r="F41" i="2"/>
  <c r="AE66" i="2"/>
  <c r="AE77" i="2"/>
  <c r="F82" i="2"/>
  <c r="F90" i="2"/>
  <c r="AE21" i="2"/>
  <c r="F33" i="2"/>
  <c r="AE37" i="2"/>
  <c r="AE39" i="2"/>
  <c r="AE42" i="2"/>
  <c r="AE45" i="2"/>
  <c r="AE48" i="2"/>
  <c r="AE56" i="2"/>
  <c r="F61" i="2"/>
  <c r="F63" i="2"/>
  <c r="R65" i="2"/>
  <c r="R68" i="2"/>
  <c r="R70" i="2"/>
  <c r="R89" i="2"/>
  <c r="F93" i="2"/>
  <c r="F95" i="2"/>
  <c r="AE40" i="2"/>
  <c r="AE13" i="2"/>
  <c r="AE28" i="2"/>
  <c r="R41" i="2"/>
  <c r="F50" i="2"/>
  <c r="AE51" i="2"/>
  <c r="F55" i="2"/>
  <c r="AE74" i="2"/>
  <c r="AE82" i="2"/>
  <c r="R86" i="2"/>
  <c r="AE98" i="2"/>
  <c r="AE67" i="2"/>
  <c r="F31" i="2"/>
  <c r="AE20" i="2"/>
  <c r="F26" i="2"/>
  <c r="R33" i="2"/>
  <c r="R36" i="2"/>
  <c r="R94" i="2"/>
  <c r="R30" i="2"/>
  <c r="R14" i="2"/>
  <c r="R54" i="2"/>
  <c r="R22" i="2"/>
  <c r="R49" i="2"/>
  <c r="AE61" i="2"/>
  <c r="R73" i="2"/>
  <c r="R76" i="2"/>
  <c r="R78" i="2"/>
  <c r="AE91" i="2"/>
  <c r="AE93" i="2"/>
  <c r="AE9" i="2"/>
  <c r="AE16" i="2"/>
  <c r="AE25" i="2"/>
  <c r="F35" i="2"/>
  <c r="F68" i="2"/>
  <c r="F74" i="2"/>
  <c r="AE81" i="2"/>
  <c r="F99" i="2"/>
  <c r="F12" i="2"/>
  <c r="R21" i="2"/>
  <c r="R29" i="2"/>
  <c r="R53" i="2"/>
  <c r="AE63" i="2"/>
  <c r="R87" i="2"/>
  <c r="R99" i="2"/>
  <c r="F49" i="2"/>
  <c r="F73" i="2"/>
  <c r="F65" i="2"/>
  <c r="F8" i="2"/>
  <c r="F11" i="2"/>
  <c r="F16" i="2"/>
  <c r="F19" i="2"/>
  <c r="F24" i="2"/>
  <c r="F27" i="2"/>
  <c r="F32" i="2"/>
  <c r="R35" i="2"/>
  <c r="F52" i="2"/>
  <c r="AE57" i="2"/>
  <c r="R61" i="2"/>
  <c r="AE62" i="2"/>
  <c r="AE79" i="2"/>
  <c r="R83" i="2"/>
  <c r="F86" i="2"/>
  <c r="AE87" i="2"/>
  <c r="F89" i="2"/>
  <c r="R93" i="2"/>
  <c r="AE99" i="2"/>
  <c r="AE15" i="2"/>
  <c r="AE23" i="2"/>
  <c r="AE31" i="2"/>
  <c r="AE44" i="2"/>
  <c r="R91" i="2"/>
  <c r="R13" i="2"/>
  <c r="R74" i="2"/>
  <c r="R12" i="2"/>
  <c r="R20" i="2"/>
  <c r="R28" i="2"/>
  <c r="R34" i="2"/>
  <c r="AE36" i="2"/>
  <c r="R39" i="2"/>
  <c r="AE41" i="2"/>
  <c r="AE47" i="2"/>
  <c r="F51" i="2"/>
  <c r="F60" i="2"/>
  <c r="F64" i="2"/>
  <c r="R67" i="2"/>
  <c r="AE68" i="2"/>
  <c r="R71" i="2"/>
  <c r="R90" i="2"/>
  <c r="AE96" i="2"/>
  <c r="F98" i="2"/>
  <c r="AE10" i="2"/>
  <c r="AE17" i="2"/>
  <c r="AE24" i="2"/>
  <c r="F56" i="2"/>
  <c r="AE76" i="2"/>
  <c r="AE88" i="2"/>
  <c r="F96" i="2"/>
  <c r="AE14" i="2"/>
  <c r="R56" i="2"/>
  <c r="F83" i="2"/>
  <c r="F9" i="2"/>
  <c r="R11" i="2"/>
  <c r="F17" i="2"/>
  <c r="R19" i="2"/>
  <c r="F25" i="2"/>
  <c r="R27" i="2"/>
  <c r="F38" i="2"/>
  <c r="F44" i="2"/>
  <c r="R45" i="2"/>
  <c r="AE46" i="2"/>
  <c r="F59" i="2"/>
  <c r="R66" i="2"/>
  <c r="F70" i="2"/>
  <c r="AE73" i="2"/>
  <c r="R77" i="2"/>
  <c r="AE78" i="2"/>
  <c r="F80" i="2"/>
  <c r="F81" i="2"/>
  <c r="F88" i="2"/>
  <c r="F92" i="2"/>
  <c r="R98" i="2"/>
  <c r="F100" i="2"/>
  <c r="F13" i="2"/>
  <c r="R42" i="2"/>
  <c r="F53" i="2"/>
  <c r="AE64" i="2"/>
  <c r="R79" i="2"/>
  <c r="AE97" i="2"/>
  <c r="AE22" i="2"/>
  <c r="F46" i="2"/>
  <c r="F67" i="2"/>
  <c r="F78" i="2"/>
  <c r="AE84" i="2"/>
  <c r="R96" i="2"/>
  <c r="R8" i="2"/>
  <c r="R10" i="2"/>
  <c r="R15" i="2"/>
  <c r="R16" i="2"/>
  <c r="R18" i="2"/>
  <c r="R23" i="2"/>
  <c r="R26" i="2"/>
  <c r="R31" i="2"/>
  <c r="F43" i="2"/>
  <c r="F48" i="2"/>
  <c r="R51" i="2"/>
  <c r="AE52" i="2"/>
  <c r="R55" i="2"/>
  <c r="F76" i="2"/>
  <c r="R82" i="2"/>
  <c r="R85" i="2"/>
  <c r="AE86" i="2"/>
  <c r="R88" i="2"/>
  <c r="R92" i="2"/>
  <c r="R95" i="2"/>
  <c r="F97" i="2"/>
  <c r="R100" i="2"/>
  <c r="AE8" i="2"/>
  <c r="F21" i="2"/>
  <c r="F29" i="2"/>
  <c r="R75" i="2"/>
  <c r="F28" i="2"/>
  <c r="AE49" i="2"/>
  <c r="R72" i="2"/>
  <c r="R64" i="2"/>
  <c r="R48" i="2"/>
  <c r="AE11" i="2"/>
  <c r="F14" i="2"/>
  <c r="AE19" i="2"/>
  <c r="F22" i="2"/>
  <c r="AE27" i="2"/>
  <c r="F30" i="2"/>
  <c r="AE33" i="2"/>
  <c r="AE34" i="2"/>
  <c r="F37" i="2"/>
  <c r="R38" i="2"/>
  <c r="R44" i="2"/>
  <c r="R50" i="2"/>
  <c r="F54" i="2"/>
  <c r="AE55" i="2"/>
  <c r="F57" i="2"/>
  <c r="F58" i="2"/>
  <c r="R59" i="2"/>
  <c r="AE60" i="2"/>
  <c r="R63" i="2"/>
  <c r="AE71" i="2"/>
  <c r="F75" i="2"/>
  <c r="R80" i="2"/>
  <c r="F84" i="2"/>
  <c r="AE89" i="2"/>
  <c r="AE92" i="2"/>
  <c r="F94" i="2"/>
  <c r="AE95" i="2"/>
  <c r="AE100" i="2"/>
  <c r="AE18" i="2"/>
  <c r="R47" i="2"/>
  <c r="AE59" i="2"/>
  <c r="F72" i="2"/>
  <c r="R84" i="2"/>
  <c r="F20" i="2"/>
  <c r="AE30" i="2"/>
  <c r="AE54" i="2"/>
  <c r="AE94" i="2"/>
  <c r="R9" i="2"/>
  <c r="F36" i="2"/>
  <c r="R37" i="2"/>
  <c r="AE38" i="2"/>
  <c r="F40" i="2"/>
  <c r="R43" i="2"/>
  <c r="R58" i="2"/>
  <c r="F62" i="2"/>
  <c r="AE65" i="2"/>
  <c r="R69" i="2"/>
  <c r="AE70" i="2"/>
  <c r="F91" i="2"/>
  <c r="R97" i="2"/>
  <c r="R15" i="1"/>
  <c r="F26" i="1"/>
  <c r="F81" i="1"/>
  <c r="R92" i="1"/>
  <c r="R37" i="1"/>
  <c r="F53" i="1"/>
  <c r="F85" i="1"/>
  <c r="R9" i="1"/>
  <c r="AE22" i="1"/>
  <c r="AE49" i="1"/>
  <c r="F68" i="1"/>
  <c r="R19" i="1"/>
  <c r="AE26" i="1"/>
  <c r="AE35" i="1"/>
  <c r="F61" i="1"/>
  <c r="AE70" i="1"/>
  <c r="R11" i="1"/>
  <c r="R14" i="1"/>
  <c r="R32" i="1"/>
  <c r="R39" i="1"/>
  <c r="F44" i="1"/>
  <c r="R55" i="1"/>
  <c r="AE57" i="1"/>
  <c r="F65" i="1"/>
  <c r="AE66" i="1"/>
  <c r="AE97" i="1"/>
  <c r="F38" i="1"/>
  <c r="F72" i="1"/>
  <c r="F76" i="1"/>
  <c r="F32" i="1"/>
  <c r="F16" i="1"/>
  <c r="F12" i="1"/>
  <c r="F9" i="1"/>
  <c r="F8" i="1"/>
  <c r="F17" i="1"/>
  <c r="F49" i="1"/>
  <c r="AE13" i="1"/>
  <c r="AE33" i="1"/>
  <c r="AE38" i="1"/>
  <c r="F64" i="1"/>
  <c r="R12" i="1"/>
  <c r="AE31" i="1"/>
  <c r="F57" i="1"/>
  <c r="R72" i="1"/>
  <c r="AE12" i="1"/>
  <c r="F25" i="1"/>
  <c r="AE37" i="1"/>
  <c r="R51" i="1"/>
  <c r="AE62" i="1"/>
  <c r="AE77" i="1"/>
  <c r="F13" i="1"/>
  <c r="R21" i="1"/>
  <c r="F92" i="1"/>
  <c r="AE9" i="1"/>
  <c r="AE14" i="1"/>
  <c r="F18" i="1"/>
  <c r="AE30" i="1"/>
  <c r="R36" i="1"/>
  <c r="R41" i="1"/>
  <c r="F48" i="1"/>
  <c r="AE61" i="1"/>
  <c r="F69" i="1"/>
  <c r="R76" i="1"/>
  <c r="F60" i="1"/>
  <c r="R96" i="1"/>
  <c r="R24" i="1"/>
  <c r="AE45" i="1"/>
  <c r="F11" i="1"/>
  <c r="F28" i="1"/>
  <c r="R47" i="1"/>
  <c r="AE17" i="1"/>
  <c r="F34" i="1"/>
  <c r="R23" i="1"/>
  <c r="R88" i="1"/>
  <c r="R67" i="1"/>
  <c r="R63" i="1"/>
  <c r="R59" i="1"/>
  <c r="R43" i="1"/>
  <c r="R20" i="1"/>
  <c r="R40" i="1"/>
  <c r="R83" i="1"/>
  <c r="R79" i="1"/>
  <c r="R68" i="1"/>
  <c r="R64" i="1"/>
  <c r="R60" i="1"/>
  <c r="R56" i="1"/>
  <c r="R52" i="1"/>
  <c r="R48" i="1"/>
  <c r="R44" i="1"/>
  <c r="R31" i="1"/>
  <c r="R8" i="1"/>
  <c r="R28" i="1"/>
  <c r="R13" i="1"/>
  <c r="F15" i="1"/>
  <c r="R16" i="1"/>
  <c r="AE25" i="1"/>
  <c r="R27" i="1"/>
  <c r="F33" i="1"/>
  <c r="AE34" i="1"/>
  <c r="F52" i="1"/>
  <c r="AE65" i="1"/>
  <c r="R71" i="1"/>
  <c r="R80" i="1"/>
  <c r="F40" i="1"/>
  <c r="R35" i="1"/>
  <c r="AE54" i="1"/>
  <c r="R75" i="1"/>
  <c r="AE58" i="1"/>
  <c r="AE15" i="1"/>
  <c r="AE53" i="1"/>
  <c r="AE98" i="1"/>
  <c r="AE8" i="1"/>
  <c r="AE29" i="1"/>
  <c r="AE21" i="1"/>
  <c r="AE86" i="1"/>
  <c r="AE90" i="1"/>
  <c r="AE41" i="1"/>
  <c r="AE81" i="1"/>
  <c r="AE94" i="1"/>
  <c r="AE74" i="1"/>
  <c r="AE42" i="1"/>
  <c r="AE11" i="1"/>
  <c r="F20" i="1"/>
  <c r="AE23" i="1"/>
  <c r="R29" i="1"/>
  <c r="F45" i="1"/>
  <c r="AE46" i="1"/>
  <c r="F56" i="1"/>
  <c r="AE69" i="1"/>
  <c r="AE78" i="1"/>
  <c r="R84" i="1"/>
  <c r="F88" i="1"/>
  <c r="F96" i="1"/>
  <c r="F83" i="1"/>
  <c r="AE95" i="1"/>
  <c r="F71" i="1"/>
  <c r="F86" i="1"/>
  <c r="R94" i="1"/>
  <c r="F19" i="1"/>
  <c r="R26" i="1"/>
  <c r="R38" i="1"/>
  <c r="F47" i="1"/>
  <c r="F51" i="1"/>
  <c r="F55" i="1"/>
  <c r="F59" i="1"/>
  <c r="F63" i="1"/>
  <c r="F67" i="1"/>
  <c r="AE80" i="1"/>
  <c r="F82" i="1"/>
  <c r="AE84" i="1"/>
  <c r="AE87" i="1"/>
  <c r="AE92" i="1"/>
  <c r="R99" i="1"/>
  <c r="R22" i="1"/>
  <c r="F37" i="1"/>
  <c r="R87" i="1"/>
  <c r="F99" i="1"/>
  <c r="F75" i="1"/>
  <c r="AE16" i="1"/>
  <c r="R25" i="1"/>
  <c r="F29" i="1"/>
  <c r="F30" i="1"/>
  <c r="AE32" i="1"/>
  <c r="F35" i="1"/>
  <c r="F36" i="1"/>
  <c r="F41" i="1"/>
  <c r="F42" i="1"/>
  <c r="AE72" i="1"/>
  <c r="F74" i="1"/>
  <c r="AE76" i="1"/>
  <c r="F78" i="1"/>
  <c r="R86" i="1"/>
  <c r="AE89" i="1"/>
  <c r="R91" i="1"/>
  <c r="F93" i="1"/>
  <c r="F98" i="1"/>
  <c r="R89" i="1"/>
  <c r="F23" i="1"/>
  <c r="F24" i="1"/>
  <c r="AE27" i="1"/>
  <c r="R30" i="1"/>
  <c r="AE39" i="1"/>
  <c r="AE44" i="1"/>
  <c r="F46" i="1"/>
  <c r="AE48" i="1"/>
  <c r="F50" i="1"/>
  <c r="AE52" i="1"/>
  <c r="F54" i="1"/>
  <c r="AE56" i="1"/>
  <c r="F58" i="1"/>
  <c r="AE60" i="1"/>
  <c r="F62" i="1"/>
  <c r="AE64" i="1"/>
  <c r="F66" i="1"/>
  <c r="AE68" i="1"/>
  <c r="F70" i="1"/>
  <c r="R78" i="1"/>
  <c r="R82" i="1"/>
  <c r="R93" i="1"/>
  <c r="F95" i="1"/>
  <c r="AE99" i="1"/>
  <c r="F79" i="1"/>
  <c r="F43" i="1"/>
  <c r="F91" i="1"/>
  <c r="F10" i="1"/>
  <c r="F14" i="1"/>
  <c r="AE20" i="1"/>
  <c r="R42" i="1"/>
  <c r="R70" i="1"/>
  <c r="F73" i="1"/>
  <c r="R74" i="1"/>
  <c r="F77" i="1"/>
  <c r="AE79" i="1"/>
  <c r="R81" i="1"/>
  <c r="AE83" i="1"/>
  <c r="R85" i="1"/>
  <c r="F90" i="1"/>
  <c r="AE91" i="1"/>
  <c r="AE96" i="1"/>
  <c r="R98" i="1"/>
  <c r="F100" i="1"/>
  <c r="AE19" i="1"/>
  <c r="F31" i="1"/>
  <c r="F94" i="1"/>
  <c r="AE28" i="1"/>
  <c r="R18" i="1"/>
  <c r="F27" i="1"/>
  <c r="AE36" i="1"/>
  <c r="F39" i="1"/>
  <c r="R46" i="1"/>
  <c r="R50" i="1"/>
  <c r="R54" i="1"/>
  <c r="R58" i="1"/>
  <c r="R62" i="1"/>
  <c r="R66" i="1"/>
  <c r="AE71" i="1"/>
  <c r="R73" i="1"/>
  <c r="AE75" i="1"/>
  <c r="R77" i="1"/>
  <c r="F87" i="1"/>
  <c r="R90" i="1"/>
  <c r="AE93" i="1"/>
  <c r="R95" i="1"/>
  <c r="F97" i="1"/>
  <c r="R100" i="1"/>
  <c r="F89" i="1"/>
  <c r="AE40" i="1"/>
  <c r="R17" i="1"/>
  <c r="F21" i="1"/>
  <c r="F22" i="1"/>
  <c r="AE24" i="1"/>
  <c r="R33" i="1"/>
  <c r="R34" i="1"/>
  <c r="AE43" i="1"/>
  <c r="R45" i="1"/>
  <c r="AE47" i="1"/>
  <c r="R49" i="1"/>
  <c r="AE51" i="1"/>
  <c r="R53" i="1"/>
  <c r="AE55" i="1"/>
  <c r="R57" i="1"/>
  <c r="AE59" i="1"/>
  <c r="R61" i="1"/>
  <c r="AE63" i="1"/>
  <c r="R65" i="1"/>
  <c r="AE67" i="1"/>
  <c r="R69" i="1"/>
  <c r="F80" i="1"/>
  <c r="F84" i="1"/>
  <c r="AE85" i="1"/>
  <c r="AE88" i="1"/>
  <c r="R97" i="1"/>
  <c r="AE100" i="1"/>
</calcChain>
</file>

<file path=xl/sharedStrings.xml><?xml version="1.0" encoding="utf-8"?>
<sst xmlns="http://schemas.openxmlformats.org/spreadsheetml/2006/main" count="1224" uniqueCount="119">
  <si>
    <t>Nebraska County Under Age 18 Population with Change and Percent Change: 2010 to 2020</t>
  </si>
  <si>
    <t>Nebraska County Under Age 18 Non-Hispanic White Population with Change and Percent Change: 2010 to 2020</t>
  </si>
  <si>
    <t>Nebraska County Under Age 18 Population of Color with Change and Percent Change: 2010 to 2020</t>
  </si>
  <si>
    <t>Sources: Table P12 (SF1) 2010 Census, Tables 2 and 4 of Redistricting File 2020 Census, U.S. Census Bureau</t>
  </si>
  <si>
    <t>Sources: Table P12I (SF1) 2010 Census, Tables 2 and 4 of Redistricting File 2020 Census, U.S. Census Bureau</t>
  </si>
  <si>
    <t>Sources: Tables P12 &amp; P12I (SF1) 2010 Census, Tables 2 &amp; 4 Redistricting File 2020 Census, U.S. Census Bureau</t>
  </si>
  <si>
    <t>Prepared by: David Drozd, UNO Center for Public Affairs Research on August 19, 2021</t>
  </si>
  <si>
    <t>County</t>
  </si>
  <si>
    <t>Under 18 Total Population:</t>
  </si>
  <si>
    <t>2010 to 2020:</t>
  </si>
  <si>
    <t>% Change Rank</t>
  </si>
  <si>
    <t>Sorted by:</t>
  </si>
  <si>
    <t>Under 18 NHW Population:</t>
  </si>
  <si>
    <t>&lt; 18 Population of Color:</t>
  </si>
  <si>
    <t>(alphabetic)</t>
  </si>
  <si>
    <t>Change</t>
  </si>
  <si>
    <t>% Change</t>
  </si>
  <si>
    <t>Rank</t>
  </si>
  <si>
    <t>Nebraska</t>
  </si>
  <si>
    <t>n/a</t>
  </si>
  <si>
    <t>Adams</t>
  </si>
  <si>
    <t>Grant</t>
  </si>
  <si>
    <t>Blaine</t>
  </si>
  <si>
    <t>Antelope</t>
  </si>
  <si>
    <t>Sarpy</t>
  </si>
  <si>
    <t>Lancaster</t>
  </si>
  <si>
    <t>Hooker</t>
  </si>
  <si>
    <t>Arthur</t>
  </si>
  <si>
    <t>Howard</t>
  </si>
  <si>
    <t>Keya Paha</t>
  </si>
  <si>
    <t>Banner</t>
  </si>
  <si>
    <t>Douglas</t>
  </si>
  <si>
    <t>York</t>
  </si>
  <si>
    <t>Sherman</t>
  </si>
  <si>
    <t>Saline</t>
  </si>
  <si>
    <t>Frontier</t>
  </si>
  <si>
    <t>Boone</t>
  </si>
  <si>
    <t>Buffalo</t>
  </si>
  <si>
    <t>Seward</t>
  </si>
  <si>
    <t>Loup</t>
  </si>
  <si>
    <t>Box Butte</t>
  </si>
  <si>
    <t>Kearney</t>
  </si>
  <si>
    <t>Boyd</t>
  </si>
  <si>
    <t>Hall</t>
  </si>
  <si>
    <t>Brown</t>
  </si>
  <si>
    <t>Nemaha</t>
  </si>
  <si>
    <t>Butler</t>
  </si>
  <si>
    <t>Thayer</t>
  </si>
  <si>
    <t>Burt</t>
  </si>
  <si>
    <t>Platte</t>
  </si>
  <si>
    <t>Saunders</t>
  </si>
  <si>
    <t>Jefferson</t>
  </si>
  <si>
    <t>Wayne</t>
  </si>
  <si>
    <t>Cass</t>
  </si>
  <si>
    <t>Valley</t>
  </si>
  <si>
    <t>Cedar</t>
  </si>
  <si>
    <t>Colfax</t>
  </si>
  <si>
    <t>Hamilton</t>
  </si>
  <si>
    <t>Hayes</t>
  </si>
  <si>
    <t>Chase</t>
  </si>
  <si>
    <t>Wheeler</t>
  </si>
  <si>
    <t>Cherry</t>
  </si>
  <si>
    <t>Madison</t>
  </si>
  <si>
    <t>Pierce</t>
  </si>
  <si>
    <t>Cheyenne</t>
  </si>
  <si>
    <t>Dodge</t>
  </si>
  <si>
    <t>Holt</t>
  </si>
  <si>
    <t>Garfield</t>
  </si>
  <si>
    <t>Clay</t>
  </si>
  <si>
    <t>Thomas</t>
  </si>
  <si>
    <t>Polk</t>
  </si>
  <si>
    <t>Washington</t>
  </si>
  <si>
    <t>Logan</t>
  </si>
  <si>
    <t>Cuming</t>
  </si>
  <si>
    <t>Otoe</t>
  </si>
  <si>
    <t>Custer</t>
  </si>
  <si>
    <t>Nance</t>
  </si>
  <si>
    <t>Dakota</t>
  </si>
  <si>
    <t>Pawnee</t>
  </si>
  <si>
    <t>Dawes</t>
  </si>
  <si>
    <t>Gage</t>
  </si>
  <si>
    <t>Dawson</t>
  </si>
  <si>
    <t>Keith</t>
  </si>
  <si>
    <t>Deuel</t>
  </si>
  <si>
    <t>Dixon</t>
  </si>
  <si>
    <t>Perkins</t>
  </si>
  <si>
    <t>Hitchcock</t>
  </si>
  <si>
    <t>Dundy</t>
  </si>
  <si>
    <t>Fillmore</t>
  </si>
  <si>
    <t>Franklin</t>
  </si>
  <si>
    <t>Furnas</t>
  </si>
  <si>
    <t>Knox</t>
  </si>
  <si>
    <t>Garden</t>
  </si>
  <si>
    <t>Phelps</t>
  </si>
  <si>
    <t>Gosper</t>
  </si>
  <si>
    <t>Johnson</t>
  </si>
  <si>
    <t>Greeley</t>
  </si>
  <si>
    <t>Scotts Bluff</t>
  </si>
  <si>
    <t>Richardson</t>
  </si>
  <si>
    <t>Harlan</t>
  </si>
  <si>
    <t>McPherson</t>
  </si>
  <si>
    <t>Merrick</t>
  </si>
  <si>
    <t>Red Willow</t>
  </si>
  <si>
    <t>Kimball</t>
  </si>
  <si>
    <t>Sheridan</t>
  </si>
  <si>
    <t>Lincoln</t>
  </si>
  <si>
    <t>Webster</t>
  </si>
  <si>
    <t>Thurston</t>
  </si>
  <si>
    <t>Stanton</t>
  </si>
  <si>
    <t>Nuckolls</t>
  </si>
  <si>
    <t>Morrill</t>
  </si>
  <si>
    <t>Rock</t>
  </si>
  <si>
    <t>Sioux</t>
  </si>
  <si>
    <t>Nebraska County Under Age 18 Population with Change and Percent Change: 2000 to 2020</t>
  </si>
  <si>
    <t>Nebraska County Under Age 18 Non-Hispanic White Population with Change and Percent Change: 2000 to 2020</t>
  </si>
  <si>
    <t>Sources: Table P012 (SF1) 2000 Census, Tables 2 and 4 of Redistricting File 2020 Census, U.S. Census Bureau</t>
  </si>
  <si>
    <t>Sources: Table P012I (SF1) 2000 Census, Tables 2 and 4 of Redistricting File 2020 Census, U.S. Census Bureau</t>
  </si>
  <si>
    <t>Sources: Tables P12 &amp; P12I (SF1) 2000 Census, Tables 2 &amp; 4 Redistricting File 2020 Census, U.S. Census Bureau</t>
  </si>
  <si>
    <t>2000 to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</si>
</sst>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CBBBA"/>
        <bgColor indexed="64"/>
      </patternFill>
    </fill>
    <fill>
      <patternFill patternType="solid">
        <fgColor rgb="FF636568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4" borderId="2" xfId="0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horizontal="right" vertical="center" indent="1"/>
    </xf>
    <xf numFmtId="0" fontId="0" fillId="3" borderId="5" xfId="0" applyFill="1" applyBorder="1" applyAlignment="1">
      <alignment horizontal="right" vertical="center" indent="1"/>
    </xf>
    <xf numFmtId="0" fontId="0" fillId="3" borderId="3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right" vertical="center" indent="1"/>
    </xf>
    <xf numFmtId="3" fontId="1" fillId="2" borderId="8" xfId="0" applyNumberFormat="1" applyFont="1" applyFill="1" applyBorder="1" applyAlignment="1">
      <alignment horizontal="right" vertical="center" indent="1"/>
    </xf>
    <xf numFmtId="3" fontId="1" fillId="2" borderId="6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6" xfId="0" applyFill="1" applyBorder="1" applyAlignment="1">
      <alignment vertical="center"/>
    </xf>
    <xf numFmtId="3" fontId="0" fillId="2" borderId="7" xfId="0" applyNumberFormat="1" applyFill="1" applyBorder="1" applyAlignment="1">
      <alignment horizontal="right" vertical="center" indent="1"/>
    </xf>
    <xf numFmtId="3" fontId="0" fillId="2" borderId="8" xfId="0" applyNumberFormat="1" applyFill="1" applyBorder="1" applyAlignment="1">
      <alignment horizontal="right" vertical="center" indent="1"/>
    </xf>
    <xf numFmtId="3" fontId="0" fillId="2" borderId="6" xfId="0" applyNumberFormat="1" applyFill="1" applyBorder="1" applyAlignment="1">
      <alignment horizontal="right" vertical="center"/>
    </xf>
    <xf numFmtId="164" fontId="0" fillId="2" borderId="6" xfId="0" applyNumberFormat="1" applyFill="1" applyBorder="1" applyAlignment="1">
      <alignment horizontal="right" vertical="center"/>
    </xf>
    <xf numFmtId="0" fontId="0" fillId="4" borderId="8" xfId="0" applyFill="1" applyBorder="1" applyAlignment="1">
      <alignment vertical="center"/>
    </xf>
    <xf numFmtId="164" fontId="0" fillId="2" borderId="6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horizontal="right" vertical="center" indent="1"/>
    </xf>
    <xf numFmtId="3" fontId="0" fillId="2" borderId="2" xfId="0" applyNumberForma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0" fillId="2" borderId="0" xfId="0" applyNumberFormat="1" applyFill="1" applyAlignment="1">
      <alignment vertical="center"/>
    </xf>
    <xf numFmtId="0" fontId="0" fillId="3" borderId="0" xfId="0" applyFill="1" applyAlignment="1">
      <alignment horizontal="right" vertical="center" wrapText="1"/>
    </xf>
    <xf numFmtId="0" fontId="0" fillId="3" borderId="3" xfId="0" applyFill="1" applyBorder="1" applyAlignment="1">
      <alignment horizontal="right" vertical="center" wrapText="1"/>
    </xf>
    <xf numFmtId="0" fontId="3" fillId="5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17453-24AD-45BE-94DB-3C7A022F09B9}">
  <dimension ref="A1:AL101"/>
  <sheetViews>
    <sheetView tabSelected="1" workbookViewId="0">
      <pane ySplit="7" topLeftCell="A8" activePane="bottomLeft" state="frozen"/>
      <selection pane="bottomLeft" activeCell="Y24" sqref="Y24"/>
    </sheetView>
  </sheetViews>
  <sheetFormatPr defaultColWidth="9.109375" defaultRowHeight="15" customHeight="1" x14ac:dyDescent="0.25"/>
  <cols>
    <col min="1" max="1" width="10.77734375" style="3" customWidth="1"/>
    <col min="2" max="3" width="12.33203125" style="3" customWidth="1"/>
    <col min="4" max="4" width="8.77734375" style="3" bestFit="1" customWidth="1"/>
    <col min="5" max="6" width="9.77734375" style="3" customWidth="1"/>
    <col min="7" max="8" width="1.77734375" style="3" customWidth="1"/>
    <col min="9" max="9" width="10.77734375" style="3" customWidth="1"/>
    <col min="10" max="10" width="9.77734375" style="3" customWidth="1"/>
    <col min="11" max="11" width="5.77734375" style="3" customWidth="1"/>
    <col min="12" max="12" width="3.77734375" style="3" customWidth="1"/>
    <col min="13" max="13" width="10.77734375" style="3" customWidth="1"/>
    <col min="14" max="15" width="12.33203125" style="3" customWidth="1"/>
    <col min="16" max="16" width="8.77734375" style="3" bestFit="1" customWidth="1"/>
    <col min="17" max="18" width="9.77734375" style="3" customWidth="1"/>
    <col min="19" max="20" width="1.77734375" style="3" customWidth="1"/>
    <col min="21" max="21" width="10.77734375" style="3" customWidth="1"/>
    <col min="22" max="22" width="9.77734375" style="3" customWidth="1"/>
    <col min="23" max="23" width="5.77734375" style="3" customWidth="1"/>
    <col min="24" max="25" width="3.77734375" style="3" customWidth="1"/>
    <col min="26" max="26" width="10.77734375" style="3" customWidth="1"/>
    <col min="27" max="28" width="12.33203125" style="3" customWidth="1"/>
    <col min="29" max="29" width="8.77734375" style="3" bestFit="1" customWidth="1"/>
    <col min="30" max="31" width="9.77734375" style="3" customWidth="1"/>
    <col min="32" max="32" width="1.88671875" style="3" customWidth="1"/>
    <col min="33" max="33" width="1.77734375" style="3" customWidth="1"/>
    <col min="34" max="34" width="10.77734375" style="3" customWidth="1"/>
    <col min="35" max="35" width="9.77734375" style="3" customWidth="1"/>
    <col min="36" max="36" width="5.77734375" style="3" customWidth="1"/>
    <col min="37" max="37" width="2" style="3" customWidth="1"/>
    <col min="38" max="38" width="9.109375" style="2"/>
    <col min="39" max="16384" width="9.109375" style="3"/>
  </cols>
  <sheetData>
    <row r="1" spans="1:38" ht="1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1</v>
      </c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" t="s">
        <v>2</v>
      </c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ht="15" customHeight="1" x14ac:dyDescent="0.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4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5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8" ht="15" customHeight="1" x14ac:dyDescent="0.25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6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 t="s">
        <v>6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8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8" ht="15" customHeight="1" x14ac:dyDescent="0.25">
      <c r="A5" s="4" t="s">
        <v>7</v>
      </c>
      <c r="B5" s="38" t="s">
        <v>8</v>
      </c>
      <c r="C5" s="39"/>
      <c r="D5" s="40" t="s">
        <v>9</v>
      </c>
      <c r="E5" s="40"/>
      <c r="F5" s="35" t="s">
        <v>10</v>
      </c>
      <c r="G5" s="5"/>
      <c r="H5" s="6"/>
      <c r="I5" s="6"/>
      <c r="J5" s="37" t="s">
        <v>11</v>
      </c>
      <c r="K5" s="37"/>
      <c r="L5" s="2"/>
      <c r="M5" s="4" t="s">
        <v>7</v>
      </c>
      <c r="N5" s="38" t="s">
        <v>12</v>
      </c>
      <c r="O5" s="39"/>
      <c r="P5" s="40" t="s">
        <v>9</v>
      </c>
      <c r="Q5" s="40"/>
      <c r="R5" s="35" t="s">
        <v>10</v>
      </c>
      <c r="S5" s="5"/>
      <c r="T5" s="6"/>
      <c r="U5" s="6"/>
      <c r="V5" s="37" t="s">
        <v>11</v>
      </c>
      <c r="W5" s="37"/>
      <c r="X5" s="2"/>
      <c r="Y5" s="2"/>
      <c r="Z5" s="4" t="s">
        <v>7</v>
      </c>
      <c r="AA5" s="38" t="s">
        <v>13</v>
      </c>
      <c r="AB5" s="39"/>
      <c r="AC5" s="40" t="s">
        <v>9</v>
      </c>
      <c r="AD5" s="40"/>
      <c r="AE5" s="35" t="s">
        <v>10</v>
      </c>
      <c r="AF5" s="5"/>
      <c r="AG5" s="6"/>
      <c r="AH5" s="6"/>
      <c r="AI5" s="37" t="s">
        <v>11</v>
      </c>
      <c r="AJ5" s="37"/>
      <c r="AK5" s="2"/>
    </row>
    <row r="6" spans="1:38" ht="15" customHeight="1" thickBot="1" x14ac:dyDescent="0.3">
      <c r="A6" s="7" t="s">
        <v>14</v>
      </c>
      <c r="B6" s="8">
        <v>2010</v>
      </c>
      <c r="C6" s="9">
        <v>2020</v>
      </c>
      <c r="D6" s="10" t="s">
        <v>15</v>
      </c>
      <c r="E6" s="10" t="s">
        <v>16</v>
      </c>
      <c r="F6" s="36"/>
      <c r="G6" s="11"/>
      <c r="H6" s="12"/>
      <c r="I6" s="12" t="s">
        <v>7</v>
      </c>
      <c r="J6" s="13" t="s">
        <v>16</v>
      </c>
      <c r="K6" s="13" t="s">
        <v>17</v>
      </c>
      <c r="M6" s="7" t="s">
        <v>14</v>
      </c>
      <c r="N6" s="8">
        <v>2010</v>
      </c>
      <c r="O6" s="9">
        <v>2020</v>
      </c>
      <c r="P6" s="10" t="s">
        <v>15</v>
      </c>
      <c r="Q6" s="10" t="s">
        <v>16</v>
      </c>
      <c r="R6" s="36"/>
      <c r="S6" s="11"/>
      <c r="T6" s="12"/>
      <c r="U6" s="12" t="s">
        <v>7</v>
      </c>
      <c r="V6" s="13" t="s">
        <v>16</v>
      </c>
      <c r="W6" s="13" t="s">
        <v>17</v>
      </c>
      <c r="Z6" s="7" t="s">
        <v>14</v>
      </c>
      <c r="AA6" s="8">
        <v>2010</v>
      </c>
      <c r="AB6" s="9">
        <v>2020</v>
      </c>
      <c r="AC6" s="10" t="s">
        <v>15</v>
      </c>
      <c r="AD6" s="10" t="s">
        <v>16</v>
      </c>
      <c r="AE6" s="36"/>
      <c r="AF6" s="11"/>
      <c r="AG6" s="12"/>
      <c r="AH6" s="12" t="s">
        <v>7</v>
      </c>
      <c r="AI6" s="13" t="s">
        <v>16</v>
      </c>
      <c r="AJ6" s="13" t="s">
        <v>17</v>
      </c>
    </row>
    <row r="7" spans="1:38" s="22" customFormat="1" ht="15" customHeight="1" thickBot="1" x14ac:dyDescent="0.3">
      <c r="A7" s="14" t="s">
        <v>18</v>
      </c>
      <c r="B7" s="15">
        <v>459221</v>
      </c>
      <c r="C7" s="16">
        <v>485377</v>
      </c>
      <c r="D7" s="17">
        <f>C7-B7</f>
        <v>26156</v>
      </c>
      <c r="E7" s="18">
        <f>D7/B7*100</f>
        <v>5.6957325557846872</v>
      </c>
      <c r="F7" s="19" t="s">
        <v>19</v>
      </c>
      <c r="G7" s="20"/>
      <c r="H7" s="14"/>
      <c r="I7" s="14" t="s">
        <v>18</v>
      </c>
      <c r="J7" s="21">
        <v>5.6957325557846872</v>
      </c>
      <c r="K7" s="19" t="s">
        <v>19</v>
      </c>
      <c r="L7" s="1"/>
      <c r="M7" s="14" t="s">
        <v>18</v>
      </c>
      <c r="N7" s="15">
        <v>332797</v>
      </c>
      <c r="O7" s="16">
        <v>315432</v>
      </c>
      <c r="P7" s="17">
        <f>O7-N7</f>
        <v>-17365</v>
      </c>
      <c r="Q7" s="18">
        <f>P7/N7*100</f>
        <v>-5.2178955940107627</v>
      </c>
      <c r="R7" s="19" t="s">
        <v>19</v>
      </c>
      <c r="S7" s="20"/>
      <c r="T7" s="14"/>
      <c r="U7" s="14" t="s">
        <v>18</v>
      </c>
      <c r="V7" s="21">
        <v>-5.2178955940107627</v>
      </c>
      <c r="W7" s="19" t="s">
        <v>19</v>
      </c>
      <c r="X7" s="1"/>
      <c r="Y7" s="1"/>
      <c r="Z7" s="14" t="s">
        <v>18</v>
      </c>
      <c r="AA7" s="15">
        <f>B7-N7</f>
        <v>126424</v>
      </c>
      <c r="AB7" s="16">
        <v>169945</v>
      </c>
      <c r="AC7" s="17">
        <f>AB7-AA7</f>
        <v>43521</v>
      </c>
      <c r="AD7" s="18">
        <f>AC7/AA7*100</f>
        <v>34.424634563057651</v>
      </c>
      <c r="AE7" s="19" t="s">
        <v>19</v>
      </c>
      <c r="AF7" s="20"/>
      <c r="AG7" s="14"/>
      <c r="AH7" s="14" t="s">
        <v>18</v>
      </c>
      <c r="AI7" s="21">
        <v>34.424634563057651</v>
      </c>
      <c r="AJ7" s="19" t="s">
        <v>19</v>
      </c>
      <c r="AK7" s="1"/>
      <c r="AL7" s="1"/>
    </row>
    <row r="8" spans="1:38" ht="15" customHeight="1" thickBot="1" x14ac:dyDescent="0.3">
      <c r="A8" s="23" t="s">
        <v>20</v>
      </c>
      <c r="B8" s="24">
        <v>7517</v>
      </c>
      <c r="C8" s="25">
        <v>7363</v>
      </c>
      <c r="D8" s="26">
        <f t="shared" ref="D8:D71" si="0">C8-B8</f>
        <v>-154</v>
      </c>
      <c r="E8" s="27">
        <f t="shared" ref="E8:E71" si="1">D8/B8*100</f>
        <v>-2.0486896368232008</v>
      </c>
      <c r="F8" s="23">
        <f>RANK(E8,E$8:E$100)</f>
        <v>35</v>
      </c>
      <c r="G8" s="28"/>
      <c r="H8" s="23"/>
      <c r="I8" s="23" t="s">
        <v>21</v>
      </c>
      <c r="J8" s="29">
        <v>19.130434782608695</v>
      </c>
      <c r="K8" s="23">
        <v>1</v>
      </c>
      <c r="L8" s="2"/>
      <c r="M8" s="23" t="s">
        <v>20</v>
      </c>
      <c r="N8" s="24">
        <v>6068</v>
      </c>
      <c r="O8" s="25">
        <v>5386</v>
      </c>
      <c r="P8" s="26">
        <f t="shared" ref="P8:P71" si="2">O8-N8</f>
        <v>-682</v>
      </c>
      <c r="Q8" s="27">
        <f t="shared" ref="Q8:Q71" si="3">P8/N8*100</f>
        <v>-11.239288068556361</v>
      </c>
      <c r="R8" s="23">
        <f>RANK(Q8,Q$8:Q$100)</f>
        <v>48</v>
      </c>
      <c r="S8" s="28"/>
      <c r="T8" s="23"/>
      <c r="U8" s="23" t="s">
        <v>21</v>
      </c>
      <c r="V8" s="29">
        <v>14.414414414414415</v>
      </c>
      <c r="W8" s="23">
        <v>1</v>
      </c>
      <c r="X8" s="2"/>
      <c r="Y8" s="2"/>
      <c r="Z8" s="23" t="s">
        <v>20</v>
      </c>
      <c r="AA8" s="24">
        <f>B8-N8</f>
        <v>1449</v>
      </c>
      <c r="AB8" s="25">
        <v>1977</v>
      </c>
      <c r="AC8" s="26">
        <f t="shared" ref="AC8:AC71" si="4">AB8-AA8</f>
        <v>528</v>
      </c>
      <c r="AD8" s="27">
        <f t="shared" ref="AD8:AD71" si="5">AC8/AA8*100</f>
        <v>36.43892339544513</v>
      </c>
      <c r="AE8" s="23">
        <f>RANK(AD8,AD$8:AD$100)</f>
        <v>53</v>
      </c>
      <c r="AF8" s="28"/>
      <c r="AG8" s="23"/>
      <c r="AH8" s="23" t="s">
        <v>22</v>
      </c>
      <c r="AI8" s="29">
        <v>900</v>
      </c>
      <c r="AJ8" s="23">
        <v>1</v>
      </c>
      <c r="AK8" s="2"/>
    </row>
    <row r="9" spans="1:38" ht="15" customHeight="1" thickBot="1" x14ac:dyDescent="0.3">
      <c r="A9" s="23" t="s">
        <v>23</v>
      </c>
      <c r="B9" s="24">
        <v>1574</v>
      </c>
      <c r="C9" s="25">
        <v>1472</v>
      </c>
      <c r="D9" s="26">
        <f t="shared" si="0"/>
        <v>-102</v>
      </c>
      <c r="E9" s="27">
        <f t="shared" si="1"/>
        <v>-6.4803049555273189</v>
      </c>
      <c r="F9" s="23">
        <f t="shared" ref="F9:F72" si="6">RANK(E9,E$8:E$100)</f>
        <v>54</v>
      </c>
      <c r="G9" s="28"/>
      <c r="H9" s="23"/>
      <c r="I9" s="23" t="s">
        <v>24</v>
      </c>
      <c r="J9" s="29">
        <v>14.623157342198503</v>
      </c>
      <c r="K9" s="23">
        <v>2</v>
      </c>
      <c r="L9" s="2"/>
      <c r="M9" s="23" t="s">
        <v>23</v>
      </c>
      <c r="N9" s="24">
        <v>1437</v>
      </c>
      <c r="O9" s="25">
        <v>1327</v>
      </c>
      <c r="P9" s="26">
        <f t="shared" si="2"/>
        <v>-110</v>
      </c>
      <c r="Q9" s="27">
        <f t="shared" si="3"/>
        <v>-7.6548364648573415</v>
      </c>
      <c r="R9" s="23">
        <f t="shared" ref="R9:R72" si="7">RANK(Q9,Q$8:Q$100)</f>
        <v>32</v>
      </c>
      <c r="S9" s="28"/>
      <c r="T9" s="23"/>
      <c r="U9" s="23" t="s">
        <v>25</v>
      </c>
      <c r="V9" s="29">
        <v>1.9355750211924272</v>
      </c>
      <c r="W9" s="23">
        <v>2</v>
      </c>
      <c r="X9" s="2"/>
      <c r="Y9" s="2"/>
      <c r="Z9" s="23" t="s">
        <v>23</v>
      </c>
      <c r="AA9" s="24">
        <f t="shared" ref="AA9:AA72" si="8">B9-N9</f>
        <v>137</v>
      </c>
      <c r="AB9" s="25">
        <v>145</v>
      </c>
      <c r="AC9" s="26">
        <f t="shared" si="4"/>
        <v>8</v>
      </c>
      <c r="AD9" s="27">
        <f t="shared" si="5"/>
        <v>5.8394160583941606</v>
      </c>
      <c r="AE9" s="23">
        <f t="shared" ref="AE9:AE72" si="9">RANK(AD9,AD$8:AD$100)</f>
        <v>81</v>
      </c>
      <c r="AF9" s="28"/>
      <c r="AG9" s="23"/>
      <c r="AH9" s="23" t="s">
        <v>26</v>
      </c>
      <c r="AI9" s="29">
        <v>550</v>
      </c>
      <c r="AJ9" s="23">
        <v>2</v>
      </c>
      <c r="AK9" s="2"/>
    </row>
    <row r="10" spans="1:38" ht="15" customHeight="1" thickBot="1" x14ac:dyDescent="0.3">
      <c r="A10" s="23" t="s">
        <v>27</v>
      </c>
      <c r="B10" s="24">
        <v>125</v>
      </c>
      <c r="C10" s="25">
        <v>118</v>
      </c>
      <c r="D10" s="26">
        <f t="shared" si="0"/>
        <v>-7</v>
      </c>
      <c r="E10" s="27">
        <f t="shared" si="1"/>
        <v>-5.6000000000000005</v>
      </c>
      <c r="F10" s="23">
        <f t="shared" si="6"/>
        <v>50</v>
      </c>
      <c r="G10" s="28"/>
      <c r="H10" s="23"/>
      <c r="I10" s="23" t="s">
        <v>25</v>
      </c>
      <c r="J10" s="29">
        <v>12.294198874068679</v>
      </c>
      <c r="K10" s="23">
        <v>3</v>
      </c>
      <c r="L10" s="2"/>
      <c r="M10" s="23" t="s">
        <v>27</v>
      </c>
      <c r="N10" s="24">
        <v>111</v>
      </c>
      <c r="O10" s="25">
        <v>103</v>
      </c>
      <c r="P10" s="26">
        <f t="shared" si="2"/>
        <v>-8</v>
      </c>
      <c r="Q10" s="27">
        <f t="shared" si="3"/>
        <v>-7.2072072072072073</v>
      </c>
      <c r="R10" s="23">
        <f t="shared" si="7"/>
        <v>29</v>
      </c>
      <c r="S10" s="28"/>
      <c r="T10" s="23"/>
      <c r="U10" s="23" t="s">
        <v>28</v>
      </c>
      <c r="V10" s="29">
        <v>1.7397355601948505</v>
      </c>
      <c r="W10" s="23">
        <v>3</v>
      </c>
      <c r="X10" s="2"/>
      <c r="Y10" s="2"/>
      <c r="Z10" s="23" t="s">
        <v>27</v>
      </c>
      <c r="AA10" s="24">
        <f t="shared" si="8"/>
        <v>14</v>
      </c>
      <c r="AB10" s="25">
        <v>15</v>
      </c>
      <c r="AC10" s="26">
        <f t="shared" si="4"/>
        <v>1</v>
      </c>
      <c r="AD10" s="27">
        <f t="shared" si="5"/>
        <v>7.1428571428571423</v>
      </c>
      <c r="AE10" s="23">
        <f t="shared" si="9"/>
        <v>80</v>
      </c>
      <c r="AF10" s="28"/>
      <c r="AG10" s="23"/>
      <c r="AH10" s="23" t="s">
        <v>29</v>
      </c>
      <c r="AI10" s="29">
        <v>275</v>
      </c>
      <c r="AJ10" s="23">
        <v>3</v>
      </c>
      <c r="AK10" s="2"/>
    </row>
    <row r="11" spans="1:38" ht="15" customHeight="1" thickBot="1" x14ac:dyDescent="0.3">
      <c r="A11" s="23" t="s">
        <v>30</v>
      </c>
      <c r="B11" s="24">
        <v>154</v>
      </c>
      <c r="C11" s="25">
        <v>161</v>
      </c>
      <c r="D11" s="26">
        <f t="shared" si="0"/>
        <v>7</v>
      </c>
      <c r="E11" s="27">
        <f t="shared" si="1"/>
        <v>4.5454545454545459</v>
      </c>
      <c r="F11" s="23">
        <f t="shared" si="6"/>
        <v>15</v>
      </c>
      <c r="G11" s="28"/>
      <c r="H11" s="23"/>
      <c r="I11" s="23" t="s">
        <v>31</v>
      </c>
      <c r="J11" s="29">
        <v>10.249482255658075</v>
      </c>
      <c r="K11" s="23">
        <v>4</v>
      </c>
      <c r="L11" s="2"/>
      <c r="M11" s="23" t="s">
        <v>30</v>
      </c>
      <c r="N11" s="24">
        <v>141</v>
      </c>
      <c r="O11" s="25">
        <v>140</v>
      </c>
      <c r="P11" s="26">
        <f t="shared" si="2"/>
        <v>-1</v>
      </c>
      <c r="Q11" s="27">
        <f t="shared" si="3"/>
        <v>-0.70921985815602839</v>
      </c>
      <c r="R11" s="23">
        <f t="shared" si="7"/>
        <v>12</v>
      </c>
      <c r="S11" s="28"/>
      <c r="T11" s="23"/>
      <c r="U11" s="23" t="s">
        <v>32</v>
      </c>
      <c r="V11" s="29">
        <v>1.7106731126812942</v>
      </c>
      <c r="W11" s="23">
        <v>4</v>
      </c>
      <c r="X11" s="2"/>
      <c r="Y11" s="2"/>
      <c r="Z11" s="23" t="s">
        <v>30</v>
      </c>
      <c r="AA11" s="24">
        <f t="shared" si="8"/>
        <v>13</v>
      </c>
      <c r="AB11" s="25">
        <v>21</v>
      </c>
      <c r="AC11" s="26">
        <f t="shared" si="4"/>
        <v>8</v>
      </c>
      <c r="AD11" s="27">
        <f t="shared" si="5"/>
        <v>61.53846153846154</v>
      </c>
      <c r="AE11" s="23">
        <f t="shared" si="9"/>
        <v>34</v>
      </c>
      <c r="AF11" s="28"/>
      <c r="AG11" s="23"/>
      <c r="AH11" s="23" t="s">
        <v>33</v>
      </c>
      <c r="AI11" s="29">
        <v>196</v>
      </c>
      <c r="AJ11" s="23">
        <v>4</v>
      </c>
      <c r="AK11" s="2"/>
    </row>
    <row r="12" spans="1:38" ht="15" customHeight="1" thickBot="1" x14ac:dyDescent="0.3">
      <c r="A12" s="23" t="s">
        <v>22</v>
      </c>
      <c r="B12" s="24">
        <v>117</v>
      </c>
      <c r="C12" s="25">
        <v>88</v>
      </c>
      <c r="D12" s="26">
        <f t="shared" si="0"/>
        <v>-29</v>
      </c>
      <c r="E12" s="27">
        <f t="shared" si="1"/>
        <v>-24.786324786324787</v>
      </c>
      <c r="F12" s="23">
        <f t="shared" si="6"/>
        <v>91</v>
      </c>
      <c r="G12" s="28"/>
      <c r="H12" s="23"/>
      <c r="I12" s="23" t="s">
        <v>34</v>
      </c>
      <c r="J12" s="29">
        <v>9.7090175741861131</v>
      </c>
      <c r="K12" s="23">
        <v>5</v>
      </c>
      <c r="L12" s="2"/>
      <c r="M12" s="23" t="s">
        <v>22</v>
      </c>
      <c r="N12" s="24">
        <v>115</v>
      </c>
      <c r="O12" s="25">
        <v>68</v>
      </c>
      <c r="P12" s="26">
        <f t="shared" si="2"/>
        <v>-47</v>
      </c>
      <c r="Q12" s="27">
        <f t="shared" si="3"/>
        <v>-40.869565217391305</v>
      </c>
      <c r="R12" s="23">
        <f t="shared" si="7"/>
        <v>92</v>
      </c>
      <c r="S12" s="28"/>
      <c r="T12" s="23"/>
      <c r="U12" s="23" t="s">
        <v>24</v>
      </c>
      <c r="V12" s="29">
        <v>1.6832376417868646</v>
      </c>
      <c r="W12" s="23">
        <v>5</v>
      </c>
      <c r="X12" s="2"/>
      <c r="Y12" s="2"/>
      <c r="Z12" s="23" t="s">
        <v>22</v>
      </c>
      <c r="AA12" s="24">
        <f t="shared" si="8"/>
        <v>2</v>
      </c>
      <c r="AB12" s="25">
        <v>20</v>
      </c>
      <c r="AC12" s="26">
        <f t="shared" si="4"/>
        <v>18</v>
      </c>
      <c r="AD12" s="27">
        <f t="shared" si="5"/>
        <v>900</v>
      </c>
      <c r="AE12" s="23">
        <f t="shared" si="9"/>
        <v>1</v>
      </c>
      <c r="AF12" s="28"/>
      <c r="AG12" s="23"/>
      <c r="AH12" s="23" t="s">
        <v>35</v>
      </c>
      <c r="AI12" s="29">
        <v>192.30769230769232</v>
      </c>
      <c r="AJ12" s="23">
        <v>5</v>
      </c>
      <c r="AK12" s="2"/>
    </row>
    <row r="13" spans="1:38" ht="15" customHeight="1" thickBot="1" x14ac:dyDescent="0.3">
      <c r="A13" s="23" t="s">
        <v>36</v>
      </c>
      <c r="B13" s="24">
        <v>1304</v>
      </c>
      <c r="C13" s="25">
        <v>1288</v>
      </c>
      <c r="D13" s="26">
        <f t="shared" si="0"/>
        <v>-16</v>
      </c>
      <c r="E13" s="27">
        <f t="shared" si="1"/>
        <v>-1.2269938650306749</v>
      </c>
      <c r="F13" s="23">
        <f t="shared" si="6"/>
        <v>32</v>
      </c>
      <c r="G13" s="28"/>
      <c r="H13" s="23"/>
      <c r="I13" s="23" t="s">
        <v>37</v>
      </c>
      <c r="J13" s="29">
        <v>8.8354864938115458</v>
      </c>
      <c r="K13" s="23">
        <v>6</v>
      </c>
      <c r="L13" s="2"/>
      <c r="M13" s="23" t="s">
        <v>36</v>
      </c>
      <c r="N13" s="24">
        <v>1238</v>
      </c>
      <c r="O13" s="25">
        <v>1156</v>
      </c>
      <c r="P13" s="26">
        <f t="shared" si="2"/>
        <v>-82</v>
      </c>
      <c r="Q13" s="27">
        <f t="shared" si="3"/>
        <v>-6.6235864297253633</v>
      </c>
      <c r="R13" s="23">
        <f t="shared" si="7"/>
        <v>23</v>
      </c>
      <c r="S13" s="28"/>
      <c r="T13" s="23"/>
      <c r="U13" s="23" t="s">
        <v>38</v>
      </c>
      <c r="V13" s="29">
        <v>1.1609071274298057</v>
      </c>
      <c r="W13" s="23">
        <v>6</v>
      </c>
      <c r="X13" s="2"/>
      <c r="Y13" s="2"/>
      <c r="Z13" s="23" t="s">
        <v>36</v>
      </c>
      <c r="AA13" s="24">
        <f t="shared" si="8"/>
        <v>66</v>
      </c>
      <c r="AB13" s="25">
        <v>132</v>
      </c>
      <c r="AC13" s="26">
        <f t="shared" si="4"/>
        <v>66</v>
      </c>
      <c r="AD13" s="27">
        <f t="shared" si="5"/>
        <v>100</v>
      </c>
      <c r="AE13" s="23">
        <f t="shared" si="9"/>
        <v>10</v>
      </c>
      <c r="AF13" s="28"/>
      <c r="AG13" s="23"/>
      <c r="AH13" s="23" t="s">
        <v>39</v>
      </c>
      <c r="AI13" s="29">
        <v>175</v>
      </c>
      <c r="AJ13" s="23">
        <v>6</v>
      </c>
      <c r="AK13" s="2"/>
    </row>
    <row r="14" spans="1:38" ht="15" customHeight="1" thickBot="1" x14ac:dyDescent="0.3">
      <c r="A14" s="23" t="s">
        <v>40</v>
      </c>
      <c r="B14" s="24">
        <v>2849</v>
      </c>
      <c r="C14" s="25">
        <v>2658</v>
      </c>
      <c r="D14" s="26">
        <f t="shared" si="0"/>
        <v>-191</v>
      </c>
      <c r="E14" s="27">
        <f t="shared" si="1"/>
        <v>-6.7041067041067031</v>
      </c>
      <c r="F14" s="23">
        <f t="shared" si="6"/>
        <v>55</v>
      </c>
      <c r="G14" s="28"/>
      <c r="H14" s="23"/>
      <c r="I14" s="23" t="s">
        <v>41</v>
      </c>
      <c r="J14" s="29">
        <v>7.1246819338422389</v>
      </c>
      <c r="K14" s="23">
        <v>7</v>
      </c>
      <c r="L14" s="2"/>
      <c r="M14" s="23" t="s">
        <v>40</v>
      </c>
      <c r="N14" s="24">
        <v>2076</v>
      </c>
      <c r="O14" s="25">
        <v>1814</v>
      </c>
      <c r="P14" s="26">
        <f t="shared" si="2"/>
        <v>-262</v>
      </c>
      <c r="Q14" s="27">
        <f t="shared" si="3"/>
        <v>-12.620423892100193</v>
      </c>
      <c r="R14" s="23">
        <f t="shared" si="7"/>
        <v>57</v>
      </c>
      <c r="S14" s="28"/>
      <c r="T14" s="23"/>
      <c r="U14" s="23" t="s">
        <v>37</v>
      </c>
      <c r="V14" s="29">
        <v>0.83942003706530044</v>
      </c>
      <c r="W14" s="23">
        <v>7</v>
      </c>
      <c r="X14" s="2"/>
      <c r="Y14" s="2"/>
      <c r="Z14" s="23" t="s">
        <v>40</v>
      </c>
      <c r="AA14" s="24">
        <f t="shared" si="8"/>
        <v>773</v>
      </c>
      <c r="AB14" s="25">
        <v>844</v>
      </c>
      <c r="AC14" s="26">
        <f t="shared" si="4"/>
        <v>71</v>
      </c>
      <c r="AD14" s="27">
        <f t="shared" si="5"/>
        <v>9.1849935316946958</v>
      </c>
      <c r="AE14" s="23">
        <f t="shared" si="9"/>
        <v>78</v>
      </c>
      <c r="AF14" s="28"/>
      <c r="AG14" s="23"/>
      <c r="AH14" s="23" t="s">
        <v>21</v>
      </c>
      <c r="AI14" s="29">
        <v>150</v>
      </c>
      <c r="AJ14" s="23">
        <v>7</v>
      </c>
      <c r="AK14" s="2"/>
    </row>
    <row r="15" spans="1:38" ht="15" customHeight="1" thickBot="1" x14ac:dyDescent="0.3">
      <c r="A15" s="23" t="s">
        <v>42</v>
      </c>
      <c r="B15" s="24">
        <v>451</v>
      </c>
      <c r="C15" s="25">
        <v>348</v>
      </c>
      <c r="D15" s="26">
        <f t="shared" si="0"/>
        <v>-103</v>
      </c>
      <c r="E15" s="27">
        <f t="shared" si="1"/>
        <v>-22.838137472283815</v>
      </c>
      <c r="F15" s="23">
        <f t="shared" si="6"/>
        <v>90</v>
      </c>
      <c r="G15" s="28"/>
      <c r="H15" s="23"/>
      <c r="I15" s="23" t="s">
        <v>43</v>
      </c>
      <c r="J15" s="29">
        <v>6.3716592601865187</v>
      </c>
      <c r="K15" s="23">
        <v>8</v>
      </c>
      <c r="L15" s="2"/>
      <c r="M15" s="23" t="s">
        <v>42</v>
      </c>
      <c r="N15" s="24">
        <v>420</v>
      </c>
      <c r="O15" s="25">
        <v>313</v>
      </c>
      <c r="P15" s="26">
        <f t="shared" si="2"/>
        <v>-107</v>
      </c>
      <c r="Q15" s="27">
        <f t="shared" si="3"/>
        <v>-25.476190476190474</v>
      </c>
      <c r="R15" s="23">
        <f t="shared" si="7"/>
        <v>89</v>
      </c>
      <c r="S15" s="28"/>
      <c r="T15" s="23"/>
      <c r="U15" s="23" t="s">
        <v>41</v>
      </c>
      <c r="V15" s="29">
        <v>0.70323488045007032</v>
      </c>
      <c r="W15" s="23">
        <v>8</v>
      </c>
      <c r="X15" s="2"/>
      <c r="Y15" s="2"/>
      <c r="Z15" s="23" t="s">
        <v>42</v>
      </c>
      <c r="AA15" s="24">
        <f t="shared" si="8"/>
        <v>31</v>
      </c>
      <c r="AB15" s="25">
        <v>35</v>
      </c>
      <c r="AC15" s="26">
        <f t="shared" si="4"/>
        <v>4</v>
      </c>
      <c r="AD15" s="27">
        <f t="shared" si="5"/>
        <v>12.903225806451612</v>
      </c>
      <c r="AE15" s="23">
        <f t="shared" si="9"/>
        <v>73</v>
      </c>
      <c r="AF15" s="28"/>
      <c r="AG15" s="23"/>
      <c r="AH15" s="23" t="s">
        <v>44</v>
      </c>
      <c r="AI15" s="29">
        <v>121.95121951219512</v>
      </c>
      <c r="AJ15" s="23">
        <v>8</v>
      </c>
      <c r="AK15" s="2"/>
    </row>
    <row r="16" spans="1:38" ht="15" customHeight="1" thickBot="1" x14ac:dyDescent="0.3">
      <c r="A16" s="23" t="s">
        <v>44</v>
      </c>
      <c r="B16" s="24">
        <v>681</v>
      </c>
      <c r="C16" s="25">
        <v>595</v>
      </c>
      <c r="D16" s="26">
        <f t="shared" si="0"/>
        <v>-86</v>
      </c>
      <c r="E16" s="27">
        <f t="shared" si="1"/>
        <v>-12.62848751835536</v>
      </c>
      <c r="F16" s="23">
        <f t="shared" si="6"/>
        <v>80</v>
      </c>
      <c r="G16" s="28"/>
      <c r="H16" s="23"/>
      <c r="I16" s="23" t="s">
        <v>32</v>
      </c>
      <c r="J16" s="29">
        <v>5.9843034663178551</v>
      </c>
      <c r="K16" s="23">
        <v>9</v>
      </c>
      <c r="L16" s="2"/>
      <c r="M16" s="23" t="s">
        <v>44</v>
      </c>
      <c r="N16" s="24">
        <v>640</v>
      </c>
      <c r="O16" s="25">
        <v>504</v>
      </c>
      <c r="P16" s="26">
        <f t="shared" si="2"/>
        <v>-136</v>
      </c>
      <c r="Q16" s="27">
        <f t="shared" si="3"/>
        <v>-21.25</v>
      </c>
      <c r="R16" s="23">
        <f t="shared" si="7"/>
        <v>85</v>
      </c>
      <c r="S16" s="28"/>
      <c r="T16" s="23"/>
      <c r="U16" s="23" t="s">
        <v>45</v>
      </c>
      <c r="V16" s="29">
        <v>-6.7842605156037988E-2</v>
      </c>
      <c r="W16" s="23">
        <v>9</v>
      </c>
      <c r="X16" s="2"/>
      <c r="Y16" s="2"/>
      <c r="Z16" s="23" t="s">
        <v>44</v>
      </c>
      <c r="AA16" s="24">
        <f t="shared" si="8"/>
        <v>41</v>
      </c>
      <c r="AB16" s="25">
        <v>91</v>
      </c>
      <c r="AC16" s="26">
        <f t="shared" si="4"/>
        <v>50</v>
      </c>
      <c r="AD16" s="27">
        <f t="shared" si="5"/>
        <v>121.95121951219512</v>
      </c>
      <c r="AE16" s="23">
        <f t="shared" si="9"/>
        <v>8</v>
      </c>
      <c r="AF16" s="28"/>
      <c r="AG16" s="23"/>
      <c r="AH16" s="23" t="s">
        <v>46</v>
      </c>
      <c r="AI16" s="29">
        <v>110.94890510948905</v>
      </c>
      <c r="AJ16" s="23">
        <v>9</v>
      </c>
      <c r="AK16" s="2"/>
    </row>
    <row r="17" spans="1:37" ht="15" customHeight="1" thickBot="1" x14ac:dyDescent="0.3">
      <c r="A17" s="23" t="s">
        <v>37</v>
      </c>
      <c r="B17" s="24">
        <v>11069</v>
      </c>
      <c r="C17" s="25">
        <v>12047</v>
      </c>
      <c r="D17" s="26">
        <f t="shared" si="0"/>
        <v>978</v>
      </c>
      <c r="E17" s="27">
        <f t="shared" si="1"/>
        <v>8.8354864938115458</v>
      </c>
      <c r="F17" s="23">
        <f t="shared" si="6"/>
        <v>6</v>
      </c>
      <c r="G17" s="28"/>
      <c r="H17" s="23"/>
      <c r="I17" s="23" t="s">
        <v>38</v>
      </c>
      <c r="J17" s="29">
        <v>5.830388692579505</v>
      </c>
      <c r="K17" s="23">
        <v>10</v>
      </c>
      <c r="L17" s="2"/>
      <c r="M17" s="23" t="s">
        <v>37</v>
      </c>
      <c r="N17" s="24">
        <v>9173</v>
      </c>
      <c r="O17" s="25">
        <v>9250</v>
      </c>
      <c r="P17" s="26">
        <f t="shared" si="2"/>
        <v>77</v>
      </c>
      <c r="Q17" s="27">
        <f t="shared" si="3"/>
        <v>0.83942003706530044</v>
      </c>
      <c r="R17" s="23">
        <f t="shared" si="7"/>
        <v>7</v>
      </c>
      <c r="S17" s="28"/>
      <c r="T17" s="23"/>
      <c r="U17" s="23" t="s">
        <v>47</v>
      </c>
      <c r="V17" s="29">
        <v>-9.5602294455066919E-2</v>
      </c>
      <c r="W17" s="23">
        <v>10</v>
      </c>
      <c r="X17" s="2"/>
      <c r="Y17" s="2"/>
      <c r="Z17" s="23" t="s">
        <v>37</v>
      </c>
      <c r="AA17" s="24">
        <f t="shared" si="8"/>
        <v>1896</v>
      </c>
      <c r="AB17" s="25">
        <v>2797</v>
      </c>
      <c r="AC17" s="26">
        <f t="shared" si="4"/>
        <v>901</v>
      </c>
      <c r="AD17" s="27">
        <f t="shared" si="5"/>
        <v>47.521097046413502</v>
      </c>
      <c r="AE17" s="23">
        <f t="shared" si="9"/>
        <v>45</v>
      </c>
      <c r="AF17" s="28"/>
      <c r="AG17" s="23"/>
      <c r="AH17" s="23" t="s">
        <v>36</v>
      </c>
      <c r="AI17" s="29">
        <v>100</v>
      </c>
      <c r="AJ17" s="23">
        <v>10</v>
      </c>
      <c r="AK17" s="2"/>
    </row>
    <row r="18" spans="1:37" ht="15" customHeight="1" thickBot="1" x14ac:dyDescent="0.3">
      <c r="A18" s="23" t="s">
        <v>48</v>
      </c>
      <c r="B18" s="24">
        <v>1544</v>
      </c>
      <c r="C18" s="25">
        <v>1492</v>
      </c>
      <c r="D18" s="26">
        <f t="shared" si="0"/>
        <v>-52</v>
      </c>
      <c r="E18" s="27">
        <f t="shared" si="1"/>
        <v>-3.3678756476683938</v>
      </c>
      <c r="F18" s="23">
        <f t="shared" si="6"/>
        <v>40</v>
      </c>
      <c r="G18" s="28"/>
      <c r="H18" s="23"/>
      <c r="I18" s="23" t="s">
        <v>49</v>
      </c>
      <c r="J18" s="29">
        <v>5.7317359642941037</v>
      </c>
      <c r="K18" s="23">
        <v>11</v>
      </c>
      <c r="L18" s="2"/>
      <c r="M18" s="23" t="s">
        <v>48</v>
      </c>
      <c r="N18" s="24">
        <v>1392</v>
      </c>
      <c r="O18" s="25">
        <v>1297</v>
      </c>
      <c r="P18" s="26">
        <f t="shared" si="2"/>
        <v>-95</v>
      </c>
      <c r="Q18" s="27">
        <f t="shared" si="3"/>
        <v>-6.8247126436781613</v>
      </c>
      <c r="R18" s="23">
        <f t="shared" si="7"/>
        <v>25</v>
      </c>
      <c r="S18" s="28"/>
      <c r="T18" s="23"/>
      <c r="U18" s="23" t="s">
        <v>50</v>
      </c>
      <c r="V18" s="29">
        <v>-0.39611804317686666</v>
      </c>
      <c r="W18" s="23">
        <v>11</v>
      </c>
      <c r="X18" s="2"/>
      <c r="Y18" s="2"/>
      <c r="Z18" s="23" t="s">
        <v>48</v>
      </c>
      <c r="AA18" s="24">
        <f t="shared" si="8"/>
        <v>152</v>
      </c>
      <c r="AB18" s="25">
        <v>195</v>
      </c>
      <c r="AC18" s="26">
        <f t="shared" si="4"/>
        <v>43</v>
      </c>
      <c r="AD18" s="27">
        <f t="shared" si="5"/>
        <v>28.289473684210524</v>
      </c>
      <c r="AE18" s="23">
        <f t="shared" si="9"/>
        <v>62</v>
      </c>
      <c r="AF18" s="28"/>
      <c r="AG18" s="23"/>
      <c r="AH18" s="23" t="s">
        <v>51</v>
      </c>
      <c r="AI18" s="29">
        <v>96.15384615384616</v>
      </c>
      <c r="AJ18" s="23">
        <v>11</v>
      </c>
      <c r="AK18" s="2"/>
    </row>
    <row r="19" spans="1:37" ht="15" customHeight="1" thickBot="1" x14ac:dyDescent="0.3">
      <c r="A19" s="23" t="s">
        <v>46</v>
      </c>
      <c r="B19" s="24">
        <v>2080</v>
      </c>
      <c r="C19" s="25">
        <v>1992</v>
      </c>
      <c r="D19" s="26">
        <f t="shared" si="0"/>
        <v>-88</v>
      </c>
      <c r="E19" s="27">
        <f t="shared" si="1"/>
        <v>-4.2307692307692308</v>
      </c>
      <c r="F19" s="23">
        <f t="shared" si="6"/>
        <v>45</v>
      </c>
      <c r="G19" s="28"/>
      <c r="H19" s="23"/>
      <c r="I19" s="23" t="s">
        <v>50</v>
      </c>
      <c r="J19" s="29">
        <v>5.3219203572757721</v>
      </c>
      <c r="K19" s="23">
        <v>12</v>
      </c>
      <c r="L19" s="2"/>
      <c r="M19" s="23" t="s">
        <v>46</v>
      </c>
      <c r="N19" s="24">
        <v>1943</v>
      </c>
      <c r="O19" s="25">
        <v>1703</v>
      </c>
      <c r="P19" s="26">
        <f t="shared" si="2"/>
        <v>-240</v>
      </c>
      <c r="Q19" s="27">
        <f t="shared" si="3"/>
        <v>-12.352032938754503</v>
      </c>
      <c r="R19" s="23">
        <f t="shared" si="7"/>
        <v>54</v>
      </c>
      <c r="S19" s="28"/>
      <c r="T19" s="23"/>
      <c r="U19" s="23" t="s">
        <v>30</v>
      </c>
      <c r="V19" s="29">
        <v>-0.70921985815602839</v>
      </c>
      <c r="W19" s="23">
        <v>12</v>
      </c>
      <c r="X19" s="2"/>
      <c r="Y19" s="2"/>
      <c r="Z19" s="23" t="s">
        <v>46</v>
      </c>
      <c r="AA19" s="24">
        <f t="shared" si="8"/>
        <v>137</v>
      </c>
      <c r="AB19" s="25">
        <v>289</v>
      </c>
      <c r="AC19" s="26">
        <f t="shared" si="4"/>
        <v>152</v>
      </c>
      <c r="AD19" s="27">
        <f t="shared" si="5"/>
        <v>110.94890510948905</v>
      </c>
      <c r="AE19" s="23">
        <f t="shared" si="9"/>
        <v>9</v>
      </c>
      <c r="AF19" s="28"/>
      <c r="AG19" s="23"/>
      <c r="AH19" s="23" t="s">
        <v>52</v>
      </c>
      <c r="AI19" s="29">
        <v>95.652173913043484</v>
      </c>
      <c r="AJ19" s="23">
        <v>12</v>
      </c>
      <c r="AK19" s="2"/>
    </row>
    <row r="20" spans="1:37" ht="15" customHeight="1" thickBot="1" x14ac:dyDescent="0.3">
      <c r="A20" s="23" t="s">
        <v>53</v>
      </c>
      <c r="B20" s="24">
        <v>6393</v>
      </c>
      <c r="C20" s="25">
        <v>6345</v>
      </c>
      <c r="D20" s="26">
        <f t="shared" si="0"/>
        <v>-48</v>
      </c>
      <c r="E20" s="27">
        <f t="shared" si="1"/>
        <v>-0.75082121069920227</v>
      </c>
      <c r="F20" s="23">
        <f t="shared" si="6"/>
        <v>29</v>
      </c>
      <c r="G20" s="28"/>
      <c r="H20" s="23"/>
      <c r="I20" s="23" t="s">
        <v>52</v>
      </c>
      <c r="J20" s="29">
        <v>5.2094522019334049</v>
      </c>
      <c r="K20" s="23">
        <v>13</v>
      </c>
      <c r="L20" s="2"/>
      <c r="M20" s="23" t="s">
        <v>53</v>
      </c>
      <c r="N20" s="24">
        <v>5863</v>
      </c>
      <c r="O20" s="25">
        <v>5469</v>
      </c>
      <c r="P20" s="26">
        <f t="shared" si="2"/>
        <v>-394</v>
      </c>
      <c r="Q20" s="27">
        <f t="shared" si="3"/>
        <v>-6.7201091591335498</v>
      </c>
      <c r="R20" s="23">
        <f t="shared" si="7"/>
        <v>24</v>
      </c>
      <c r="S20" s="28"/>
      <c r="T20" s="23"/>
      <c r="U20" s="23" t="s">
        <v>54</v>
      </c>
      <c r="V20" s="29">
        <v>-1.0204081632653061</v>
      </c>
      <c r="W20" s="23">
        <v>13</v>
      </c>
      <c r="X20" s="2"/>
      <c r="Y20" s="2"/>
      <c r="Z20" s="23" t="s">
        <v>53</v>
      </c>
      <c r="AA20" s="24">
        <f t="shared" si="8"/>
        <v>530</v>
      </c>
      <c r="AB20" s="25">
        <v>876</v>
      </c>
      <c r="AC20" s="26">
        <f t="shared" si="4"/>
        <v>346</v>
      </c>
      <c r="AD20" s="27">
        <f t="shared" si="5"/>
        <v>65.283018867924525</v>
      </c>
      <c r="AE20" s="23">
        <f t="shared" si="9"/>
        <v>31</v>
      </c>
      <c r="AF20" s="28"/>
      <c r="AG20" s="23"/>
      <c r="AH20" s="23" t="s">
        <v>50</v>
      </c>
      <c r="AI20" s="29">
        <v>94.15384615384616</v>
      </c>
      <c r="AJ20" s="23">
        <v>13</v>
      </c>
      <c r="AK20" s="2"/>
    </row>
    <row r="21" spans="1:37" ht="15" customHeight="1" thickBot="1" x14ac:dyDescent="0.3">
      <c r="A21" s="23" t="s">
        <v>55</v>
      </c>
      <c r="B21" s="24">
        <v>2250</v>
      </c>
      <c r="C21" s="25">
        <v>2111</v>
      </c>
      <c r="D21" s="26">
        <f t="shared" si="0"/>
        <v>-139</v>
      </c>
      <c r="E21" s="27">
        <f t="shared" si="1"/>
        <v>-6.177777777777778</v>
      </c>
      <c r="F21" s="23">
        <f t="shared" si="6"/>
        <v>53</v>
      </c>
      <c r="G21" s="28"/>
      <c r="H21" s="23"/>
      <c r="I21" s="23" t="s">
        <v>56</v>
      </c>
      <c r="J21" s="29">
        <v>4.7012732615083248</v>
      </c>
      <c r="K21" s="23">
        <v>14</v>
      </c>
      <c r="L21" s="2"/>
      <c r="M21" s="23" t="s">
        <v>55</v>
      </c>
      <c r="N21" s="24">
        <v>2150</v>
      </c>
      <c r="O21" s="25">
        <v>1960</v>
      </c>
      <c r="P21" s="26">
        <f t="shared" si="2"/>
        <v>-190</v>
      </c>
      <c r="Q21" s="27">
        <f t="shared" si="3"/>
        <v>-8.8372093023255811</v>
      </c>
      <c r="R21" s="23">
        <f t="shared" si="7"/>
        <v>36</v>
      </c>
      <c r="S21" s="28"/>
      <c r="T21" s="23"/>
      <c r="U21" s="23" t="s">
        <v>57</v>
      </c>
      <c r="V21" s="29">
        <v>-2.5968109339407746</v>
      </c>
      <c r="W21" s="23">
        <v>14</v>
      </c>
      <c r="X21" s="2"/>
      <c r="Y21" s="2"/>
      <c r="Z21" s="23" t="s">
        <v>55</v>
      </c>
      <c r="AA21" s="24">
        <f t="shared" si="8"/>
        <v>100</v>
      </c>
      <c r="AB21" s="25">
        <v>151</v>
      </c>
      <c r="AC21" s="26">
        <f t="shared" si="4"/>
        <v>51</v>
      </c>
      <c r="AD21" s="27">
        <f t="shared" si="5"/>
        <v>51</v>
      </c>
      <c r="AE21" s="23">
        <f t="shared" si="9"/>
        <v>41</v>
      </c>
      <c r="AF21" s="28"/>
      <c r="AG21" s="23"/>
      <c r="AH21" s="23" t="s">
        <v>58</v>
      </c>
      <c r="AI21" s="29">
        <v>91.666666666666657</v>
      </c>
      <c r="AJ21" s="23">
        <v>14</v>
      </c>
      <c r="AK21" s="2"/>
    </row>
    <row r="22" spans="1:37" ht="15" customHeight="1" thickBot="1" x14ac:dyDescent="0.3">
      <c r="A22" s="23" t="s">
        <v>59</v>
      </c>
      <c r="B22" s="24">
        <v>944</v>
      </c>
      <c r="C22" s="25">
        <v>944</v>
      </c>
      <c r="D22" s="26">
        <f t="shared" si="0"/>
        <v>0</v>
      </c>
      <c r="E22" s="27">
        <f t="shared" si="1"/>
        <v>0</v>
      </c>
      <c r="F22" s="23">
        <f t="shared" si="6"/>
        <v>25</v>
      </c>
      <c r="G22" s="28"/>
      <c r="H22" s="23"/>
      <c r="I22" s="23" t="s">
        <v>30</v>
      </c>
      <c r="J22" s="29">
        <v>4.5454545454545459</v>
      </c>
      <c r="K22" s="23">
        <v>15</v>
      </c>
      <c r="L22" s="2"/>
      <c r="M22" s="23" t="s">
        <v>59</v>
      </c>
      <c r="N22" s="24">
        <v>755</v>
      </c>
      <c r="O22" s="25">
        <v>699</v>
      </c>
      <c r="P22" s="26">
        <f t="shared" si="2"/>
        <v>-56</v>
      </c>
      <c r="Q22" s="27">
        <f t="shared" si="3"/>
        <v>-7.4172185430463582</v>
      </c>
      <c r="R22" s="23">
        <f t="shared" si="7"/>
        <v>30</v>
      </c>
      <c r="S22" s="28"/>
      <c r="T22" s="23"/>
      <c r="U22" s="23" t="s">
        <v>31</v>
      </c>
      <c r="V22" s="29">
        <v>-4.1451548848292292</v>
      </c>
      <c r="W22" s="23">
        <v>15</v>
      </c>
      <c r="X22" s="2"/>
      <c r="Y22" s="2"/>
      <c r="Z22" s="23" t="s">
        <v>59</v>
      </c>
      <c r="AA22" s="24">
        <f t="shared" si="8"/>
        <v>189</v>
      </c>
      <c r="AB22" s="25">
        <v>245</v>
      </c>
      <c r="AC22" s="26">
        <f t="shared" si="4"/>
        <v>56</v>
      </c>
      <c r="AD22" s="27">
        <f t="shared" si="5"/>
        <v>29.629629629629626</v>
      </c>
      <c r="AE22" s="23">
        <f t="shared" si="9"/>
        <v>61</v>
      </c>
      <c r="AF22" s="28"/>
      <c r="AG22" s="23"/>
      <c r="AH22" s="23" t="s">
        <v>60</v>
      </c>
      <c r="AI22" s="29">
        <v>90</v>
      </c>
      <c r="AJ22" s="23">
        <v>15</v>
      </c>
      <c r="AK22" s="2"/>
    </row>
    <row r="23" spans="1:37" ht="15" customHeight="1" thickBot="1" x14ac:dyDescent="0.3">
      <c r="A23" s="23" t="s">
        <v>61</v>
      </c>
      <c r="B23" s="24">
        <v>1265</v>
      </c>
      <c r="C23" s="25">
        <v>1222</v>
      </c>
      <c r="D23" s="26">
        <f t="shared" si="0"/>
        <v>-43</v>
      </c>
      <c r="E23" s="27">
        <f t="shared" si="1"/>
        <v>-3.3992094861660078</v>
      </c>
      <c r="F23" s="23">
        <f t="shared" si="6"/>
        <v>41</v>
      </c>
      <c r="G23" s="28"/>
      <c r="H23" s="23"/>
      <c r="I23" s="23" t="s">
        <v>45</v>
      </c>
      <c r="J23" s="29">
        <v>4.2145593869731801</v>
      </c>
      <c r="K23" s="23">
        <v>16</v>
      </c>
      <c r="L23" s="2"/>
      <c r="M23" s="23" t="s">
        <v>61</v>
      </c>
      <c r="N23" s="24">
        <v>1030</v>
      </c>
      <c r="O23" s="25">
        <v>959</v>
      </c>
      <c r="P23" s="26">
        <f t="shared" si="2"/>
        <v>-71</v>
      </c>
      <c r="Q23" s="27">
        <f t="shared" si="3"/>
        <v>-6.8932038834951452</v>
      </c>
      <c r="R23" s="23">
        <f t="shared" si="7"/>
        <v>27</v>
      </c>
      <c r="S23" s="28"/>
      <c r="T23" s="23"/>
      <c r="U23" s="23" t="s">
        <v>62</v>
      </c>
      <c r="V23" s="29">
        <v>-4.6653796653796658</v>
      </c>
      <c r="W23" s="23">
        <v>16</v>
      </c>
      <c r="X23" s="2"/>
      <c r="Y23" s="2"/>
      <c r="Z23" s="23" t="s">
        <v>61</v>
      </c>
      <c r="AA23" s="24">
        <f t="shared" si="8"/>
        <v>235</v>
      </c>
      <c r="AB23" s="25">
        <v>263</v>
      </c>
      <c r="AC23" s="26">
        <f t="shared" si="4"/>
        <v>28</v>
      </c>
      <c r="AD23" s="27">
        <f t="shared" si="5"/>
        <v>11.914893617021278</v>
      </c>
      <c r="AE23" s="23">
        <f t="shared" si="9"/>
        <v>75</v>
      </c>
      <c r="AF23" s="28"/>
      <c r="AG23" s="23"/>
      <c r="AH23" s="23" t="s">
        <v>63</v>
      </c>
      <c r="AI23" s="29">
        <v>89.87341772151899</v>
      </c>
      <c r="AJ23" s="23">
        <v>16</v>
      </c>
      <c r="AK23" s="2"/>
    </row>
    <row r="24" spans="1:37" ht="15" customHeight="1" thickBot="1" x14ac:dyDescent="0.3">
      <c r="A24" s="23" t="s">
        <v>64</v>
      </c>
      <c r="B24" s="24">
        <v>2394</v>
      </c>
      <c r="C24" s="25">
        <v>2147</v>
      </c>
      <c r="D24" s="26">
        <f t="shared" si="0"/>
        <v>-247</v>
      </c>
      <c r="E24" s="27">
        <f t="shared" si="1"/>
        <v>-10.317460317460316</v>
      </c>
      <c r="F24" s="23">
        <f t="shared" si="6"/>
        <v>68</v>
      </c>
      <c r="G24" s="28"/>
      <c r="H24" s="23"/>
      <c r="I24" s="23" t="s">
        <v>65</v>
      </c>
      <c r="J24" s="29">
        <v>3.980383211678832</v>
      </c>
      <c r="K24" s="23">
        <v>17</v>
      </c>
      <c r="L24" s="2"/>
      <c r="M24" s="23" t="s">
        <v>64</v>
      </c>
      <c r="N24" s="24">
        <v>2021</v>
      </c>
      <c r="O24" s="25">
        <v>1728</v>
      </c>
      <c r="P24" s="26">
        <f t="shared" si="2"/>
        <v>-293</v>
      </c>
      <c r="Q24" s="27">
        <f t="shared" si="3"/>
        <v>-14.497773379515092</v>
      </c>
      <c r="R24" s="23">
        <f t="shared" si="7"/>
        <v>62</v>
      </c>
      <c r="S24" s="28"/>
      <c r="T24" s="23"/>
      <c r="U24" s="23" t="s">
        <v>66</v>
      </c>
      <c r="V24" s="29">
        <v>-5.5238930293730819</v>
      </c>
      <c r="W24" s="23">
        <v>17</v>
      </c>
      <c r="X24" s="2"/>
      <c r="Y24" s="2"/>
      <c r="Z24" s="23" t="s">
        <v>64</v>
      </c>
      <c r="AA24" s="24">
        <f t="shared" si="8"/>
        <v>373</v>
      </c>
      <c r="AB24" s="25">
        <v>419</v>
      </c>
      <c r="AC24" s="26">
        <f t="shared" si="4"/>
        <v>46</v>
      </c>
      <c r="AD24" s="27">
        <f t="shared" si="5"/>
        <v>12.332439678284182</v>
      </c>
      <c r="AE24" s="23">
        <f t="shared" si="9"/>
        <v>74</v>
      </c>
      <c r="AF24" s="28"/>
      <c r="AG24" s="23"/>
      <c r="AH24" s="23" t="s">
        <v>67</v>
      </c>
      <c r="AI24" s="29">
        <v>88.888888888888886</v>
      </c>
      <c r="AJ24" s="23">
        <v>17</v>
      </c>
      <c r="AK24" s="2"/>
    </row>
    <row r="25" spans="1:37" ht="15" customHeight="1" thickBot="1" x14ac:dyDescent="0.3">
      <c r="A25" s="23" t="s">
        <v>68</v>
      </c>
      <c r="B25" s="24">
        <v>1650</v>
      </c>
      <c r="C25" s="25">
        <v>1475</v>
      </c>
      <c r="D25" s="26">
        <f t="shared" si="0"/>
        <v>-175</v>
      </c>
      <c r="E25" s="27">
        <f t="shared" si="1"/>
        <v>-10.606060606060606</v>
      </c>
      <c r="F25" s="23">
        <f t="shared" si="6"/>
        <v>71</v>
      </c>
      <c r="G25" s="28"/>
      <c r="H25" s="23"/>
      <c r="I25" s="23" t="s">
        <v>28</v>
      </c>
      <c r="J25" s="29">
        <v>3.3700583279325986</v>
      </c>
      <c r="K25" s="23">
        <v>18</v>
      </c>
      <c r="L25" s="2"/>
      <c r="M25" s="23" t="s">
        <v>68</v>
      </c>
      <c r="N25" s="24">
        <v>1383</v>
      </c>
      <c r="O25" s="25">
        <v>1182</v>
      </c>
      <c r="P25" s="26">
        <f t="shared" si="2"/>
        <v>-201</v>
      </c>
      <c r="Q25" s="27">
        <f t="shared" si="3"/>
        <v>-14.533622559652928</v>
      </c>
      <c r="R25" s="23">
        <f t="shared" si="7"/>
        <v>65</v>
      </c>
      <c r="S25" s="28"/>
      <c r="T25" s="23"/>
      <c r="U25" s="23" t="s">
        <v>69</v>
      </c>
      <c r="V25" s="29">
        <v>-5.755395683453238</v>
      </c>
      <c r="W25" s="23">
        <v>18</v>
      </c>
      <c r="X25" s="2"/>
      <c r="Y25" s="2"/>
      <c r="Z25" s="23" t="s">
        <v>68</v>
      </c>
      <c r="AA25" s="24">
        <f t="shared" si="8"/>
        <v>267</v>
      </c>
      <c r="AB25" s="25">
        <v>293</v>
      </c>
      <c r="AC25" s="26">
        <f t="shared" si="4"/>
        <v>26</v>
      </c>
      <c r="AD25" s="27">
        <f t="shared" si="5"/>
        <v>9.7378277153558059</v>
      </c>
      <c r="AE25" s="23">
        <f t="shared" si="9"/>
        <v>76</v>
      </c>
      <c r="AF25" s="28"/>
      <c r="AG25" s="23"/>
      <c r="AH25" s="23" t="s">
        <v>70</v>
      </c>
      <c r="AI25" s="29">
        <v>86.04651162790698</v>
      </c>
      <c r="AJ25" s="23">
        <v>18</v>
      </c>
      <c r="AK25" s="2"/>
    </row>
    <row r="26" spans="1:37" ht="15" customHeight="1" thickBot="1" x14ac:dyDescent="0.3">
      <c r="A26" s="23" t="s">
        <v>56</v>
      </c>
      <c r="B26" s="24">
        <v>3063</v>
      </c>
      <c r="C26" s="25">
        <v>3207</v>
      </c>
      <c r="D26" s="26">
        <f t="shared" si="0"/>
        <v>144</v>
      </c>
      <c r="E26" s="27">
        <f t="shared" si="1"/>
        <v>4.7012732615083248</v>
      </c>
      <c r="F26" s="23">
        <f t="shared" si="6"/>
        <v>14</v>
      </c>
      <c r="G26" s="28"/>
      <c r="H26" s="23"/>
      <c r="I26" s="23" t="s">
        <v>47</v>
      </c>
      <c r="J26" s="29">
        <v>3.3124440465532681</v>
      </c>
      <c r="K26" s="23">
        <v>19</v>
      </c>
      <c r="L26" s="2"/>
      <c r="M26" s="23" t="s">
        <v>56</v>
      </c>
      <c r="N26" s="24">
        <v>1185</v>
      </c>
      <c r="O26" s="25">
        <v>1013</v>
      </c>
      <c r="P26" s="26">
        <f t="shared" si="2"/>
        <v>-172</v>
      </c>
      <c r="Q26" s="27">
        <f t="shared" si="3"/>
        <v>-14.51476793248945</v>
      </c>
      <c r="R26" s="23">
        <f t="shared" si="7"/>
        <v>64</v>
      </c>
      <c r="S26" s="28"/>
      <c r="T26" s="23"/>
      <c r="U26" s="23" t="s">
        <v>71</v>
      </c>
      <c r="V26" s="29">
        <v>-6.0408335087350027</v>
      </c>
      <c r="W26" s="23">
        <v>19</v>
      </c>
      <c r="X26" s="2"/>
      <c r="Y26" s="2"/>
      <c r="Z26" s="23" t="s">
        <v>56</v>
      </c>
      <c r="AA26" s="24">
        <f t="shared" si="8"/>
        <v>1878</v>
      </c>
      <c r="AB26" s="25">
        <v>2194</v>
      </c>
      <c r="AC26" s="26">
        <f t="shared" si="4"/>
        <v>316</v>
      </c>
      <c r="AD26" s="27">
        <f t="shared" si="5"/>
        <v>16.826411075612356</v>
      </c>
      <c r="AE26" s="23">
        <f t="shared" si="9"/>
        <v>68</v>
      </c>
      <c r="AF26" s="28"/>
      <c r="AG26" s="23"/>
      <c r="AH26" s="23" t="s">
        <v>72</v>
      </c>
      <c r="AI26" s="29">
        <v>84.615384615384613</v>
      </c>
      <c r="AJ26" s="23">
        <v>19</v>
      </c>
      <c r="AK26" s="2"/>
    </row>
    <row r="27" spans="1:37" ht="15" customHeight="1" thickBot="1" x14ac:dyDescent="0.3">
      <c r="A27" s="23" t="s">
        <v>73</v>
      </c>
      <c r="B27" s="24">
        <v>2282</v>
      </c>
      <c r="C27" s="25">
        <v>2217</v>
      </c>
      <c r="D27" s="26">
        <f t="shared" si="0"/>
        <v>-65</v>
      </c>
      <c r="E27" s="27">
        <f t="shared" si="1"/>
        <v>-2.8483786152497812</v>
      </c>
      <c r="F27" s="23">
        <f t="shared" si="6"/>
        <v>39</v>
      </c>
      <c r="G27" s="28"/>
      <c r="H27" s="23"/>
      <c r="I27" s="23" t="s">
        <v>57</v>
      </c>
      <c r="J27" s="29">
        <v>2.6507054296707993</v>
      </c>
      <c r="K27" s="23">
        <v>20</v>
      </c>
      <c r="L27" s="2"/>
      <c r="M27" s="23" t="s">
        <v>73</v>
      </c>
      <c r="N27" s="24">
        <v>1856</v>
      </c>
      <c r="O27" s="25">
        <v>1689</v>
      </c>
      <c r="P27" s="26">
        <f t="shared" si="2"/>
        <v>-167</v>
      </c>
      <c r="Q27" s="27">
        <f t="shared" si="3"/>
        <v>-8.9978448275862064</v>
      </c>
      <c r="R27" s="23">
        <f t="shared" si="7"/>
        <v>37</v>
      </c>
      <c r="S27" s="28"/>
      <c r="T27" s="23"/>
      <c r="U27" s="23" t="s">
        <v>74</v>
      </c>
      <c r="V27" s="29">
        <v>-6.0893512851897178</v>
      </c>
      <c r="W27" s="23">
        <v>20</v>
      </c>
      <c r="X27" s="2"/>
      <c r="Y27" s="2"/>
      <c r="Z27" s="23" t="s">
        <v>73</v>
      </c>
      <c r="AA27" s="24">
        <f t="shared" si="8"/>
        <v>426</v>
      </c>
      <c r="AB27" s="25">
        <v>528</v>
      </c>
      <c r="AC27" s="26">
        <f t="shared" si="4"/>
        <v>102</v>
      </c>
      <c r="AD27" s="27">
        <f t="shared" si="5"/>
        <v>23.943661971830984</v>
      </c>
      <c r="AE27" s="23">
        <f t="shared" si="9"/>
        <v>66</v>
      </c>
      <c r="AF27" s="28"/>
      <c r="AG27" s="23"/>
      <c r="AH27" s="23" t="s">
        <v>57</v>
      </c>
      <c r="AI27" s="29">
        <v>82.638888888888886</v>
      </c>
      <c r="AJ27" s="23">
        <v>20</v>
      </c>
      <c r="AK27" s="2"/>
    </row>
    <row r="28" spans="1:37" ht="15" customHeight="1" thickBot="1" x14ac:dyDescent="0.3">
      <c r="A28" s="23" t="s">
        <v>75</v>
      </c>
      <c r="B28" s="24">
        <v>2586</v>
      </c>
      <c r="C28" s="25">
        <v>2485</v>
      </c>
      <c r="D28" s="26">
        <f t="shared" si="0"/>
        <v>-101</v>
      </c>
      <c r="E28" s="27">
        <f t="shared" si="1"/>
        <v>-3.9056457849961332</v>
      </c>
      <c r="F28" s="23">
        <f t="shared" si="6"/>
        <v>43</v>
      </c>
      <c r="G28" s="28"/>
      <c r="H28" s="23"/>
      <c r="I28" s="23" t="s">
        <v>54</v>
      </c>
      <c r="J28" s="29">
        <v>1.7003188097768331</v>
      </c>
      <c r="K28" s="23">
        <v>21</v>
      </c>
      <c r="L28" s="2"/>
      <c r="M28" s="23" t="s">
        <v>75</v>
      </c>
      <c r="N28" s="24">
        <v>2407</v>
      </c>
      <c r="O28" s="25">
        <v>2195</v>
      </c>
      <c r="P28" s="26">
        <f t="shared" si="2"/>
        <v>-212</v>
      </c>
      <c r="Q28" s="27">
        <f t="shared" si="3"/>
        <v>-8.8076443705857912</v>
      </c>
      <c r="R28" s="23">
        <f t="shared" si="7"/>
        <v>35</v>
      </c>
      <c r="S28" s="28"/>
      <c r="T28" s="23"/>
      <c r="U28" s="23" t="s">
        <v>63</v>
      </c>
      <c r="V28" s="29">
        <v>-6.2569213732004432</v>
      </c>
      <c r="W28" s="23">
        <v>21</v>
      </c>
      <c r="X28" s="2"/>
      <c r="Y28" s="2"/>
      <c r="Z28" s="23" t="s">
        <v>75</v>
      </c>
      <c r="AA28" s="24">
        <f t="shared" si="8"/>
        <v>179</v>
      </c>
      <c r="AB28" s="25">
        <v>290</v>
      </c>
      <c r="AC28" s="26">
        <f t="shared" si="4"/>
        <v>111</v>
      </c>
      <c r="AD28" s="27">
        <f t="shared" si="5"/>
        <v>62.011173184357538</v>
      </c>
      <c r="AE28" s="23">
        <f t="shared" si="9"/>
        <v>33</v>
      </c>
      <c r="AF28" s="28"/>
      <c r="AG28" s="23"/>
      <c r="AH28" s="23" t="s">
        <v>76</v>
      </c>
      <c r="AI28" s="29">
        <v>78.571428571428569</v>
      </c>
      <c r="AJ28" s="23">
        <v>21</v>
      </c>
      <c r="AK28" s="2"/>
    </row>
    <row r="29" spans="1:37" ht="15" customHeight="1" thickBot="1" x14ac:dyDescent="0.3">
      <c r="A29" s="23" t="s">
        <v>77</v>
      </c>
      <c r="B29" s="24">
        <v>6318</v>
      </c>
      <c r="C29" s="25">
        <v>6264</v>
      </c>
      <c r="D29" s="26">
        <f t="shared" si="0"/>
        <v>-54</v>
      </c>
      <c r="E29" s="27">
        <f t="shared" si="1"/>
        <v>-0.85470085470085477</v>
      </c>
      <c r="F29" s="23">
        <f t="shared" si="6"/>
        <v>30</v>
      </c>
      <c r="G29" s="28"/>
      <c r="H29" s="23"/>
      <c r="I29" s="23" t="s">
        <v>74</v>
      </c>
      <c r="J29" s="29">
        <v>1.6358839050131926</v>
      </c>
      <c r="K29" s="23">
        <v>22</v>
      </c>
      <c r="L29" s="2"/>
      <c r="M29" s="23" t="s">
        <v>77</v>
      </c>
      <c r="N29" s="24">
        <v>2372</v>
      </c>
      <c r="O29" s="25">
        <v>1664</v>
      </c>
      <c r="P29" s="26">
        <f t="shared" si="2"/>
        <v>-708</v>
      </c>
      <c r="Q29" s="27">
        <f t="shared" si="3"/>
        <v>-29.848229342327148</v>
      </c>
      <c r="R29" s="23">
        <f t="shared" si="7"/>
        <v>90</v>
      </c>
      <c r="S29" s="28"/>
      <c r="T29" s="23"/>
      <c r="U29" s="23" t="s">
        <v>78</v>
      </c>
      <c r="V29" s="29">
        <v>-6.4798598949211899</v>
      </c>
      <c r="W29" s="23">
        <v>22</v>
      </c>
      <c r="X29" s="2"/>
      <c r="Y29" s="2"/>
      <c r="Z29" s="23" t="s">
        <v>77</v>
      </c>
      <c r="AA29" s="24">
        <f t="shared" si="8"/>
        <v>3946</v>
      </c>
      <c r="AB29" s="25">
        <v>4600</v>
      </c>
      <c r="AC29" s="26">
        <f t="shared" si="4"/>
        <v>654</v>
      </c>
      <c r="AD29" s="27">
        <f t="shared" si="5"/>
        <v>16.573745565129244</v>
      </c>
      <c r="AE29" s="23">
        <f t="shared" si="9"/>
        <v>69</v>
      </c>
      <c r="AF29" s="28"/>
      <c r="AG29" s="23"/>
      <c r="AH29" s="23" t="s">
        <v>71</v>
      </c>
      <c r="AI29" s="29">
        <v>74.193548387096769</v>
      </c>
      <c r="AJ29" s="23">
        <v>22</v>
      </c>
      <c r="AK29" s="2"/>
    </row>
    <row r="30" spans="1:37" ht="15" customHeight="1" thickBot="1" x14ac:dyDescent="0.3">
      <c r="A30" s="23" t="s">
        <v>79</v>
      </c>
      <c r="B30" s="24">
        <v>1766</v>
      </c>
      <c r="C30" s="25">
        <v>1632</v>
      </c>
      <c r="D30" s="26">
        <f t="shared" si="0"/>
        <v>-134</v>
      </c>
      <c r="E30" s="27">
        <f t="shared" si="1"/>
        <v>-7.5877689694224228</v>
      </c>
      <c r="F30" s="23">
        <f t="shared" si="6"/>
        <v>57</v>
      </c>
      <c r="G30" s="28"/>
      <c r="H30" s="23"/>
      <c r="I30" s="23" t="s">
        <v>62</v>
      </c>
      <c r="J30" s="29">
        <v>1.3635842786753753</v>
      </c>
      <c r="K30" s="23">
        <v>23</v>
      </c>
      <c r="L30" s="2"/>
      <c r="M30" s="23" t="s">
        <v>79</v>
      </c>
      <c r="N30" s="24">
        <v>1424</v>
      </c>
      <c r="O30" s="25">
        <v>1244</v>
      </c>
      <c r="P30" s="26">
        <f t="shared" si="2"/>
        <v>-180</v>
      </c>
      <c r="Q30" s="27">
        <f t="shared" si="3"/>
        <v>-12.640449438202248</v>
      </c>
      <c r="R30" s="23">
        <f t="shared" si="7"/>
        <v>58</v>
      </c>
      <c r="S30" s="28"/>
      <c r="T30" s="23"/>
      <c r="U30" s="23" t="s">
        <v>36</v>
      </c>
      <c r="V30" s="29">
        <v>-6.6235864297253633</v>
      </c>
      <c r="W30" s="23">
        <v>23</v>
      </c>
      <c r="X30" s="2"/>
      <c r="Y30" s="2"/>
      <c r="Z30" s="23" t="s">
        <v>79</v>
      </c>
      <c r="AA30" s="24">
        <f t="shared" si="8"/>
        <v>342</v>
      </c>
      <c r="AB30" s="25">
        <v>388</v>
      </c>
      <c r="AC30" s="26">
        <f t="shared" si="4"/>
        <v>46</v>
      </c>
      <c r="AD30" s="27">
        <f t="shared" si="5"/>
        <v>13.450292397660817</v>
      </c>
      <c r="AE30" s="23">
        <f t="shared" si="9"/>
        <v>72</v>
      </c>
      <c r="AF30" s="28"/>
      <c r="AG30" s="23"/>
      <c r="AH30" s="23" t="s">
        <v>80</v>
      </c>
      <c r="AI30" s="29">
        <v>73.560209424083766</v>
      </c>
      <c r="AJ30" s="23">
        <v>23</v>
      </c>
      <c r="AK30" s="2"/>
    </row>
    <row r="31" spans="1:37" ht="15" customHeight="1" thickBot="1" x14ac:dyDescent="0.3">
      <c r="A31" s="23" t="s">
        <v>81</v>
      </c>
      <c r="B31" s="24">
        <v>6949</v>
      </c>
      <c r="C31" s="25">
        <v>6784</v>
      </c>
      <c r="D31" s="26">
        <f t="shared" si="0"/>
        <v>-165</v>
      </c>
      <c r="E31" s="27">
        <f t="shared" si="1"/>
        <v>-2.3744423658080298</v>
      </c>
      <c r="F31" s="23">
        <f t="shared" si="6"/>
        <v>38</v>
      </c>
      <c r="G31" s="28"/>
      <c r="H31" s="23"/>
      <c r="I31" s="23" t="s">
        <v>82</v>
      </c>
      <c r="J31" s="29">
        <v>0.77562326869806097</v>
      </c>
      <c r="K31" s="23">
        <v>24</v>
      </c>
      <c r="L31" s="2"/>
      <c r="M31" s="23" t="s">
        <v>81</v>
      </c>
      <c r="N31" s="24">
        <v>3389</v>
      </c>
      <c r="O31" s="25">
        <v>2891</v>
      </c>
      <c r="P31" s="26">
        <f t="shared" si="2"/>
        <v>-498</v>
      </c>
      <c r="Q31" s="27">
        <f t="shared" si="3"/>
        <v>-14.694600177043377</v>
      </c>
      <c r="R31" s="23">
        <f t="shared" si="7"/>
        <v>66</v>
      </c>
      <c r="S31" s="28"/>
      <c r="T31" s="23"/>
      <c r="U31" s="23" t="s">
        <v>53</v>
      </c>
      <c r="V31" s="29">
        <v>-6.7201091591335498</v>
      </c>
      <c r="W31" s="23">
        <v>24</v>
      </c>
      <c r="X31" s="2"/>
      <c r="Y31" s="2"/>
      <c r="Z31" s="23" t="s">
        <v>81</v>
      </c>
      <c r="AA31" s="24">
        <f t="shared" si="8"/>
        <v>3560</v>
      </c>
      <c r="AB31" s="25">
        <v>3893</v>
      </c>
      <c r="AC31" s="26">
        <f t="shared" si="4"/>
        <v>333</v>
      </c>
      <c r="AD31" s="27">
        <f t="shared" si="5"/>
        <v>9.3539325842696623</v>
      </c>
      <c r="AE31" s="23">
        <f t="shared" si="9"/>
        <v>77</v>
      </c>
      <c r="AF31" s="28"/>
      <c r="AG31" s="23"/>
      <c r="AH31" s="23" t="s">
        <v>38</v>
      </c>
      <c r="AI31" s="29">
        <v>72.868217054263567</v>
      </c>
      <c r="AJ31" s="23">
        <v>24</v>
      </c>
      <c r="AK31" s="2"/>
    </row>
    <row r="32" spans="1:37" ht="15" customHeight="1" thickBot="1" x14ac:dyDescent="0.3">
      <c r="A32" s="23" t="s">
        <v>83</v>
      </c>
      <c r="B32" s="24">
        <v>408</v>
      </c>
      <c r="C32" s="25">
        <v>394</v>
      </c>
      <c r="D32" s="26">
        <f t="shared" si="0"/>
        <v>-14</v>
      </c>
      <c r="E32" s="27">
        <f t="shared" si="1"/>
        <v>-3.4313725490196081</v>
      </c>
      <c r="F32" s="23">
        <f t="shared" si="6"/>
        <v>42</v>
      </c>
      <c r="G32" s="28"/>
      <c r="H32" s="23"/>
      <c r="I32" s="23" t="s">
        <v>59</v>
      </c>
      <c r="J32" s="29">
        <v>0</v>
      </c>
      <c r="K32" s="23">
        <v>25</v>
      </c>
      <c r="L32" s="2"/>
      <c r="M32" s="23" t="s">
        <v>83</v>
      </c>
      <c r="N32" s="24">
        <v>376</v>
      </c>
      <c r="O32" s="25">
        <v>350</v>
      </c>
      <c r="P32" s="26">
        <f t="shared" si="2"/>
        <v>-26</v>
      </c>
      <c r="Q32" s="27">
        <f t="shared" si="3"/>
        <v>-6.9148936170212769</v>
      </c>
      <c r="R32" s="23">
        <f t="shared" si="7"/>
        <v>28</v>
      </c>
      <c r="S32" s="28"/>
      <c r="T32" s="23"/>
      <c r="U32" s="23" t="s">
        <v>48</v>
      </c>
      <c r="V32" s="29">
        <v>-6.8247126436781613</v>
      </c>
      <c r="W32" s="23">
        <v>25</v>
      </c>
      <c r="X32" s="2"/>
      <c r="Y32" s="2"/>
      <c r="Z32" s="23" t="s">
        <v>83</v>
      </c>
      <c r="AA32" s="24">
        <f t="shared" si="8"/>
        <v>32</v>
      </c>
      <c r="AB32" s="25">
        <v>44</v>
      </c>
      <c r="AC32" s="26">
        <f t="shared" si="4"/>
        <v>12</v>
      </c>
      <c r="AD32" s="27">
        <f t="shared" si="5"/>
        <v>37.5</v>
      </c>
      <c r="AE32" s="23">
        <f t="shared" si="9"/>
        <v>51</v>
      </c>
      <c r="AF32" s="28"/>
      <c r="AG32" s="23"/>
      <c r="AH32" s="23" t="s">
        <v>45</v>
      </c>
      <c r="AI32" s="29">
        <v>72.826086956521735</v>
      </c>
      <c r="AJ32" s="23">
        <v>25</v>
      </c>
      <c r="AK32" s="2"/>
    </row>
    <row r="33" spans="1:37" ht="15" customHeight="1" thickBot="1" x14ac:dyDescent="0.3">
      <c r="A33" s="23" t="s">
        <v>84</v>
      </c>
      <c r="B33" s="24">
        <v>1537</v>
      </c>
      <c r="C33" s="25">
        <v>1388</v>
      </c>
      <c r="D33" s="26">
        <f t="shared" si="0"/>
        <v>-149</v>
      </c>
      <c r="E33" s="27">
        <f t="shared" si="1"/>
        <v>-9.6942094990240726</v>
      </c>
      <c r="F33" s="23">
        <f t="shared" si="6"/>
        <v>63</v>
      </c>
      <c r="G33" s="28"/>
      <c r="H33" s="23"/>
      <c r="I33" s="23" t="s">
        <v>66</v>
      </c>
      <c r="J33" s="29">
        <v>-0.20416496529195591</v>
      </c>
      <c r="K33" s="23">
        <v>26</v>
      </c>
      <c r="L33" s="2"/>
      <c r="M33" s="23" t="s">
        <v>84</v>
      </c>
      <c r="N33" s="24">
        <v>1247</v>
      </c>
      <c r="O33" s="25">
        <v>1000</v>
      </c>
      <c r="P33" s="26">
        <f t="shared" si="2"/>
        <v>-247</v>
      </c>
      <c r="Q33" s="27">
        <f t="shared" si="3"/>
        <v>-19.807538091419406</v>
      </c>
      <c r="R33" s="23">
        <f t="shared" si="7"/>
        <v>80</v>
      </c>
      <c r="S33" s="28"/>
      <c r="T33" s="23"/>
      <c r="U33" s="23" t="s">
        <v>85</v>
      </c>
      <c r="V33" s="29">
        <v>-6.8350668647845465</v>
      </c>
      <c r="W33" s="23">
        <v>26</v>
      </c>
      <c r="X33" s="2"/>
      <c r="Y33" s="2"/>
      <c r="Z33" s="23" t="s">
        <v>84</v>
      </c>
      <c r="AA33" s="24">
        <f t="shared" si="8"/>
        <v>290</v>
      </c>
      <c r="AB33" s="25">
        <v>388</v>
      </c>
      <c r="AC33" s="26">
        <f t="shared" si="4"/>
        <v>98</v>
      </c>
      <c r="AD33" s="27">
        <f t="shared" si="5"/>
        <v>33.793103448275865</v>
      </c>
      <c r="AE33" s="23">
        <f t="shared" si="9"/>
        <v>55</v>
      </c>
      <c r="AF33" s="28"/>
      <c r="AG33" s="23"/>
      <c r="AH33" s="23" t="s">
        <v>82</v>
      </c>
      <c r="AI33" s="29">
        <v>72.690763052208837</v>
      </c>
      <c r="AJ33" s="23">
        <v>26</v>
      </c>
      <c r="AK33" s="2"/>
    </row>
    <row r="34" spans="1:37" ht="15" customHeight="1" thickBot="1" x14ac:dyDescent="0.3">
      <c r="A34" s="23" t="s">
        <v>65</v>
      </c>
      <c r="B34" s="24">
        <v>8768</v>
      </c>
      <c r="C34" s="25">
        <v>9117</v>
      </c>
      <c r="D34" s="26">
        <f t="shared" si="0"/>
        <v>349</v>
      </c>
      <c r="E34" s="27">
        <f t="shared" si="1"/>
        <v>3.980383211678832</v>
      </c>
      <c r="F34" s="23">
        <f t="shared" si="6"/>
        <v>17</v>
      </c>
      <c r="G34" s="28"/>
      <c r="H34" s="23"/>
      <c r="I34" s="23" t="s">
        <v>71</v>
      </c>
      <c r="J34" s="29">
        <v>-0.66771406127258448</v>
      </c>
      <c r="K34" s="23">
        <v>27</v>
      </c>
      <c r="L34" s="2"/>
      <c r="M34" s="23" t="s">
        <v>65</v>
      </c>
      <c r="N34" s="24">
        <v>6852</v>
      </c>
      <c r="O34" s="25">
        <v>6127</v>
      </c>
      <c r="P34" s="26">
        <f t="shared" si="2"/>
        <v>-725</v>
      </c>
      <c r="Q34" s="27">
        <f t="shared" si="3"/>
        <v>-10.580852305896089</v>
      </c>
      <c r="R34" s="23">
        <f t="shared" si="7"/>
        <v>45</v>
      </c>
      <c r="S34" s="28"/>
      <c r="T34" s="23"/>
      <c r="U34" s="23" t="s">
        <v>61</v>
      </c>
      <c r="V34" s="29">
        <v>-6.8932038834951452</v>
      </c>
      <c r="W34" s="23">
        <v>27</v>
      </c>
      <c r="X34" s="2"/>
      <c r="Y34" s="2"/>
      <c r="Z34" s="23" t="s">
        <v>65</v>
      </c>
      <c r="AA34" s="24">
        <f t="shared" si="8"/>
        <v>1916</v>
      </c>
      <c r="AB34" s="25">
        <v>2990</v>
      </c>
      <c r="AC34" s="26">
        <f t="shared" si="4"/>
        <v>1074</v>
      </c>
      <c r="AD34" s="27">
        <f t="shared" si="5"/>
        <v>56.054279749478077</v>
      </c>
      <c r="AE34" s="23">
        <f t="shared" si="9"/>
        <v>37</v>
      </c>
      <c r="AF34" s="28"/>
      <c r="AG34" s="23"/>
      <c r="AH34" s="23" t="s">
        <v>66</v>
      </c>
      <c r="AI34" s="29">
        <v>72.023809523809518</v>
      </c>
      <c r="AJ34" s="23">
        <v>27</v>
      </c>
      <c r="AK34" s="2"/>
    </row>
    <row r="35" spans="1:37" ht="15" customHeight="1" thickBot="1" x14ac:dyDescent="0.3">
      <c r="A35" s="23" t="s">
        <v>31</v>
      </c>
      <c r="B35" s="24">
        <v>134719</v>
      </c>
      <c r="C35" s="25">
        <v>148527</v>
      </c>
      <c r="D35" s="26">
        <f t="shared" si="0"/>
        <v>13808</v>
      </c>
      <c r="E35" s="27">
        <f t="shared" si="1"/>
        <v>10.249482255658075</v>
      </c>
      <c r="F35" s="23">
        <f t="shared" si="6"/>
        <v>4</v>
      </c>
      <c r="G35" s="28"/>
      <c r="H35" s="23"/>
      <c r="I35" s="23" t="s">
        <v>85</v>
      </c>
      <c r="J35" s="29">
        <v>-0.68027210884353739</v>
      </c>
      <c r="K35" s="23">
        <v>28</v>
      </c>
      <c r="L35" s="2"/>
      <c r="M35" s="23" t="s">
        <v>31</v>
      </c>
      <c r="N35" s="24">
        <v>80576</v>
      </c>
      <c r="O35" s="25">
        <v>77236</v>
      </c>
      <c r="P35" s="26">
        <f t="shared" si="2"/>
        <v>-3340</v>
      </c>
      <c r="Q35" s="27">
        <f t="shared" si="3"/>
        <v>-4.1451548848292292</v>
      </c>
      <c r="R35" s="23">
        <f t="shared" si="7"/>
        <v>15</v>
      </c>
      <c r="S35" s="28"/>
      <c r="T35" s="23"/>
      <c r="U35" s="23" t="s">
        <v>83</v>
      </c>
      <c r="V35" s="29">
        <v>-6.9148936170212769</v>
      </c>
      <c r="W35" s="23">
        <v>28</v>
      </c>
      <c r="X35" s="2"/>
      <c r="Y35" s="2"/>
      <c r="Z35" s="23" t="s">
        <v>31</v>
      </c>
      <c r="AA35" s="24">
        <f t="shared" si="8"/>
        <v>54143</v>
      </c>
      <c r="AB35" s="25">
        <v>71291</v>
      </c>
      <c r="AC35" s="26">
        <f t="shared" si="4"/>
        <v>17148</v>
      </c>
      <c r="AD35" s="27">
        <f t="shared" si="5"/>
        <v>31.671684243577193</v>
      </c>
      <c r="AE35" s="23">
        <f t="shared" si="9"/>
        <v>57</v>
      </c>
      <c r="AF35" s="28"/>
      <c r="AG35" s="23"/>
      <c r="AH35" s="23" t="s">
        <v>86</v>
      </c>
      <c r="AI35" s="29">
        <v>68.571428571428569</v>
      </c>
      <c r="AJ35" s="23">
        <v>28</v>
      </c>
      <c r="AK35" s="2"/>
    </row>
    <row r="36" spans="1:37" ht="15" customHeight="1" thickBot="1" x14ac:dyDescent="0.3">
      <c r="A36" s="23" t="s">
        <v>87</v>
      </c>
      <c r="B36" s="24">
        <v>446</v>
      </c>
      <c r="C36" s="25">
        <v>327</v>
      </c>
      <c r="D36" s="26">
        <f t="shared" si="0"/>
        <v>-119</v>
      </c>
      <c r="E36" s="27">
        <f t="shared" si="1"/>
        <v>-26.681614349775785</v>
      </c>
      <c r="F36" s="23">
        <f t="shared" si="6"/>
        <v>92</v>
      </c>
      <c r="G36" s="28"/>
      <c r="H36" s="23"/>
      <c r="I36" s="23" t="s">
        <v>53</v>
      </c>
      <c r="J36" s="29">
        <v>-0.75082121069920227</v>
      </c>
      <c r="K36" s="23">
        <v>29</v>
      </c>
      <c r="L36" s="2"/>
      <c r="M36" s="23" t="s">
        <v>87</v>
      </c>
      <c r="N36" s="24">
        <v>372</v>
      </c>
      <c r="O36" s="25">
        <v>257</v>
      </c>
      <c r="P36" s="26">
        <f t="shared" si="2"/>
        <v>-115</v>
      </c>
      <c r="Q36" s="27">
        <f t="shared" si="3"/>
        <v>-30.913978494623656</v>
      </c>
      <c r="R36" s="23">
        <f t="shared" si="7"/>
        <v>91</v>
      </c>
      <c r="S36" s="28"/>
      <c r="T36" s="23"/>
      <c r="U36" s="23" t="s">
        <v>27</v>
      </c>
      <c r="V36" s="29">
        <v>-7.2072072072072073</v>
      </c>
      <c r="W36" s="23">
        <v>29</v>
      </c>
      <c r="X36" s="2"/>
      <c r="Y36" s="2"/>
      <c r="Z36" s="23" t="s">
        <v>87</v>
      </c>
      <c r="AA36" s="24">
        <f t="shared" si="8"/>
        <v>74</v>
      </c>
      <c r="AB36" s="25">
        <v>70</v>
      </c>
      <c r="AC36" s="26">
        <f t="shared" si="4"/>
        <v>-4</v>
      </c>
      <c r="AD36" s="27">
        <f t="shared" si="5"/>
        <v>-5.4054054054054053</v>
      </c>
      <c r="AE36" s="23">
        <f t="shared" si="9"/>
        <v>88</v>
      </c>
      <c r="AF36" s="28"/>
      <c r="AG36" s="23"/>
      <c r="AH36" s="23" t="s">
        <v>41</v>
      </c>
      <c r="AI36" s="29">
        <v>68</v>
      </c>
      <c r="AJ36" s="23">
        <v>29</v>
      </c>
      <c r="AK36" s="2"/>
    </row>
    <row r="37" spans="1:37" ht="15" customHeight="1" thickBot="1" x14ac:dyDescent="0.3">
      <c r="A37" s="23" t="s">
        <v>88</v>
      </c>
      <c r="B37" s="24">
        <v>1404</v>
      </c>
      <c r="C37" s="25">
        <v>1261</v>
      </c>
      <c r="D37" s="26">
        <f t="shared" si="0"/>
        <v>-143</v>
      </c>
      <c r="E37" s="27">
        <f t="shared" si="1"/>
        <v>-10.185185185185185</v>
      </c>
      <c r="F37" s="23">
        <f t="shared" si="6"/>
        <v>67</v>
      </c>
      <c r="G37" s="28"/>
      <c r="H37" s="23"/>
      <c r="I37" s="23" t="s">
        <v>77</v>
      </c>
      <c r="J37" s="29">
        <v>-0.85470085470085477</v>
      </c>
      <c r="K37" s="23">
        <v>30</v>
      </c>
      <c r="L37" s="2"/>
      <c r="M37" s="23" t="s">
        <v>88</v>
      </c>
      <c r="N37" s="24">
        <v>1253</v>
      </c>
      <c r="O37" s="25">
        <v>1102</v>
      </c>
      <c r="P37" s="26">
        <f t="shared" si="2"/>
        <v>-151</v>
      </c>
      <c r="Q37" s="27">
        <f t="shared" si="3"/>
        <v>-12.051077414205906</v>
      </c>
      <c r="R37" s="23">
        <f t="shared" si="7"/>
        <v>52</v>
      </c>
      <c r="S37" s="28"/>
      <c r="T37" s="23"/>
      <c r="U37" s="23" t="s">
        <v>59</v>
      </c>
      <c r="V37" s="29">
        <v>-7.4172185430463582</v>
      </c>
      <c r="W37" s="23">
        <v>30</v>
      </c>
      <c r="X37" s="2"/>
      <c r="Y37" s="2"/>
      <c r="Z37" s="23" t="s">
        <v>88</v>
      </c>
      <c r="AA37" s="24">
        <f t="shared" si="8"/>
        <v>151</v>
      </c>
      <c r="AB37" s="25">
        <v>159</v>
      </c>
      <c r="AC37" s="26">
        <f t="shared" si="4"/>
        <v>8</v>
      </c>
      <c r="AD37" s="27">
        <f t="shared" si="5"/>
        <v>5.298013245033113</v>
      </c>
      <c r="AE37" s="23">
        <f t="shared" si="9"/>
        <v>82</v>
      </c>
      <c r="AF37" s="28"/>
      <c r="AG37" s="23"/>
      <c r="AH37" s="23" t="s">
        <v>85</v>
      </c>
      <c r="AI37" s="29">
        <v>66.129032258064512</v>
      </c>
      <c r="AJ37" s="23">
        <v>30</v>
      </c>
      <c r="AK37" s="2"/>
    </row>
    <row r="38" spans="1:37" ht="15" customHeight="1" thickBot="1" x14ac:dyDescent="0.3">
      <c r="A38" s="23" t="s">
        <v>89</v>
      </c>
      <c r="B38" s="24">
        <v>696</v>
      </c>
      <c r="C38" s="25">
        <v>618</v>
      </c>
      <c r="D38" s="26">
        <f t="shared" si="0"/>
        <v>-78</v>
      </c>
      <c r="E38" s="27">
        <f t="shared" si="1"/>
        <v>-11.206896551724139</v>
      </c>
      <c r="F38" s="23">
        <f t="shared" si="6"/>
        <v>74</v>
      </c>
      <c r="G38" s="28"/>
      <c r="H38" s="23"/>
      <c r="I38" s="23" t="s">
        <v>51</v>
      </c>
      <c r="J38" s="29">
        <v>-0.93283582089552231</v>
      </c>
      <c r="K38" s="23">
        <v>31</v>
      </c>
      <c r="L38" s="2"/>
      <c r="M38" s="23" t="s">
        <v>89</v>
      </c>
      <c r="N38" s="24">
        <v>666</v>
      </c>
      <c r="O38" s="25">
        <v>580</v>
      </c>
      <c r="P38" s="26">
        <f t="shared" si="2"/>
        <v>-86</v>
      </c>
      <c r="Q38" s="27">
        <f t="shared" si="3"/>
        <v>-12.912912912912914</v>
      </c>
      <c r="R38" s="23">
        <f t="shared" si="7"/>
        <v>60</v>
      </c>
      <c r="S38" s="28"/>
      <c r="T38" s="23"/>
      <c r="U38" s="23" t="s">
        <v>52</v>
      </c>
      <c r="V38" s="29">
        <v>-7.5367647058823524</v>
      </c>
      <c r="W38" s="23">
        <v>31</v>
      </c>
      <c r="X38" s="2"/>
      <c r="Y38" s="2"/>
      <c r="Z38" s="23" t="s">
        <v>89</v>
      </c>
      <c r="AA38" s="24">
        <f t="shared" si="8"/>
        <v>30</v>
      </c>
      <c r="AB38" s="25">
        <v>38</v>
      </c>
      <c r="AC38" s="26">
        <f t="shared" si="4"/>
        <v>8</v>
      </c>
      <c r="AD38" s="27">
        <f t="shared" si="5"/>
        <v>26.666666666666668</v>
      </c>
      <c r="AE38" s="23">
        <f t="shared" si="9"/>
        <v>64</v>
      </c>
      <c r="AF38" s="28"/>
      <c r="AG38" s="23"/>
      <c r="AH38" s="23" t="s">
        <v>53</v>
      </c>
      <c r="AI38" s="29">
        <v>65.283018867924525</v>
      </c>
      <c r="AJ38" s="23">
        <v>31</v>
      </c>
      <c r="AK38" s="2"/>
    </row>
    <row r="39" spans="1:37" ht="15" customHeight="1" thickBot="1" x14ac:dyDescent="0.3">
      <c r="A39" s="23" t="s">
        <v>35</v>
      </c>
      <c r="B39" s="24">
        <v>594</v>
      </c>
      <c r="C39" s="25">
        <v>538</v>
      </c>
      <c r="D39" s="26">
        <f t="shared" si="0"/>
        <v>-56</v>
      </c>
      <c r="E39" s="27">
        <f t="shared" si="1"/>
        <v>-9.4276094276094273</v>
      </c>
      <c r="F39" s="23">
        <f t="shared" si="6"/>
        <v>62</v>
      </c>
      <c r="G39" s="28"/>
      <c r="H39" s="23"/>
      <c r="I39" s="23" t="s">
        <v>36</v>
      </c>
      <c r="J39" s="29">
        <v>-1.2269938650306749</v>
      </c>
      <c r="K39" s="23">
        <v>32</v>
      </c>
      <c r="L39" s="2"/>
      <c r="M39" s="23" t="s">
        <v>35</v>
      </c>
      <c r="N39" s="24">
        <v>568</v>
      </c>
      <c r="O39" s="25">
        <v>462</v>
      </c>
      <c r="P39" s="26">
        <f t="shared" si="2"/>
        <v>-106</v>
      </c>
      <c r="Q39" s="27">
        <f t="shared" si="3"/>
        <v>-18.661971830985916</v>
      </c>
      <c r="R39" s="23">
        <f t="shared" si="7"/>
        <v>78</v>
      </c>
      <c r="S39" s="28"/>
      <c r="T39" s="23"/>
      <c r="U39" s="23" t="s">
        <v>23</v>
      </c>
      <c r="V39" s="29">
        <v>-7.6548364648573415</v>
      </c>
      <c r="W39" s="23">
        <v>32</v>
      </c>
      <c r="X39" s="2"/>
      <c r="Y39" s="2"/>
      <c r="Z39" s="23" t="s">
        <v>35</v>
      </c>
      <c r="AA39" s="24">
        <f t="shared" si="8"/>
        <v>26</v>
      </c>
      <c r="AB39" s="25">
        <v>76</v>
      </c>
      <c r="AC39" s="26">
        <f t="shared" si="4"/>
        <v>50</v>
      </c>
      <c r="AD39" s="27">
        <f t="shared" si="5"/>
        <v>192.30769230769232</v>
      </c>
      <c r="AE39" s="23">
        <f t="shared" si="9"/>
        <v>5</v>
      </c>
      <c r="AF39" s="28"/>
      <c r="AG39" s="23"/>
      <c r="AH39" s="23" t="s">
        <v>90</v>
      </c>
      <c r="AI39" s="29">
        <v>62.637362637362635</v>
      </c>
      <c r="AJ39" s="23">
        <v>32</v>
      </c>
      <c r="AK39" s="2"/>
    </row>
    <row r="40" spans="1:37" ht="15" customHeight="1" thickBot="1" x14ac:dyDescent="0.3">
      <c r="A40" s="23" t="s">
        <v>90</v>
      </c>
      <c r="B40" s="24">
        <v>1156</v>
      </c>
      <c r="C40" s="25">
        <v>1042</v>
      </c>
      <c r="D40" s="26">
        <f t="shared" si="0"/>
        <v>-114</v>
      </c>
      <c r="E40" s="27">
        <f t="shared" si="1"/>
        <v>-9.8615916955017298</v>
      </c>
      <c r="F40" s="23">
        <f t="shared" si="6"/>
        <v>65</v>
      </c>
      <c r="G40" s="28"/>
      <c r="H40" s="23"/>
      <c r="I40" s="23" t="s">
        <v>91</v>
      </c>
      <c r="J40" s="29">
        <v>-1.7652671755725193</v>
      </c>
      <c r="K40" s="23">
        <v>33</v>
      </c>
      <c r="L40" s="2"/>
      <c r="M40" s="23" t="s">
        <v>90</v>
      </c>
      <c r="N40" s="24">
        <v>1065</v>
      </c>
      <c r="O40" s="25">
        <v>894</v>
      </c>
      <c r="P40" s="26">
        <f t="shared" si="2"/>
        <v>-171</v>
      </c>
      <c r="Q40" s="27">
        <f t="shared" si="3"/>
        <v>-16.056338028169016</v>
      </c>
      <c r="R40" s="23">
        <f t="shared" si="7"/>
        <v>70</v>
      </c>
      <c r="S40" s="28"/>
      <c r="T40" s="23"/>
      <c r="U40" s="23" t="s">
        <v>49</v>
      </c>
      <c r="V40" s="29">
        <v>-8.0688457287225646</v>
      </c>
      <c r="W40" s="23">
        <v>33</v>
      </c>
      <c r="X40" s="2"/>
      <c r="Y40" s="2"/>
      <c r="Z40" s="23" t="s">
        <v>90</v>
      </c>
      <c r="AA40" s="24">
        <f t="shared" si="8"/>
        <v>91</v>
      </c>
      <c r="AB40" s="25">
        <v>148</v>
      </c>
      <c r="AC40" s="26">
        <f t="shared" si="4"/>
        <v>57</v>
      </c>
      <c r="AD40" s="27">
        <f t="shared" si="5"/>
        <v>62.637362637362635</v>
      </c>
      <c r="AE40" s="23">
        <f t="shared" si="9"/>
        <v>32</v>
      </c>
      <c r="AF40" s="28"/>
      <c r="AG40" s="23"/>
      <c r="AH40" s="23" t="s">
        <v>75</v>
      </c>
      <c r="AI40" s="29">
        <v>62.011173184357538</v>
      </c>
      <c r="AJ40" s="23">
        <v>33</v>
      </c>
      <c r="AK40" s="2"/>
    </row>
    <row r="41" spans="1:37" ht="15" customHeight="1" thickBot="1" x14ac:dyDescent="0.3">
      <c r="A41" s="23" t="s">
        <v>80</v>
      </c>
      <c r="B41" s="24">
        <v>5125</v>
      </c>
      <c r="C41" s="25">
        <v>4909</v>
      </c>
      <c r="D41" s="26">
        <f t="shared" si="0"/>
        <v>-216</v>
      </c>
      <c r="E41" s="27">
        <f t="shared" si="1"/>
        <v>-4.2146341463414636</v>
      </c>
      <c r="F41" s="23">
        <f t="shared" si="6"/>
        <v>44</v>
      </c>
      <c r="G41" s="28"/>
      <c r="H41" s="23"/>
      <c r="I41" s="23" t="s">
        <v>69</v>
      </c>
      <c r="J41" s="29">
        <v>-2.0270270270270272</v>
      </c>
      <c r="K41" s="23">
        <v>34</v>
      </c>
      <c r="L41" s="2"/>
      <c r="M41" s="23" t="s">
        <v>80</v>
      </c>
      <c r="N41" s="24">
        <v>4743</v>
      </c>
      <c r="O41" s="25">
        <v>4246</v>
      </c>
      <c r="P41" s="26">
        <f t="shared" si="2"/>
        <v>-497</v>
      </c>
      <c r="Q41" s="27">
        <f t="shared" si="3"/>
        <v>-10.478600042167404</v>
      </c>
      <c r="R41" s="23">
        <f t="shared" si="7"/>
        <v>42</v>
      </c>
      <c r="S41" s="28"/>
      <c r="T41" s="23"/>
      <c r="U41" s="23" t="s">
        <v>92</v>
      </c>
      <c r="V41" s="29">
        <v>-8.3333333333333321</v>
      </c>
      <c r="W41" s="23">
        <v>34</v>
      </c>
      <c r="X41" s="2"/>
      <c r="Y41" s="2"/>
      <c r="Z41" s="23" t="s">
        <v>80</v>
      </c>
      <c r="AA41" s="24">
        <f t="shared" si="8"/>
        <v>382</v>
      </c>
      <c r="AB41" s="25">
        <v>663</v>
      </c>
      <c r="AC41" s="26">
        <f t="shared" si="4"/>
        <v>281</v>
      </c>
      <c r="AD41" s="27">
        <f t="shared" si="5"/>
        <v>73.560209424083766</v>
      </c>
      <c r="AE41" s="23">
        <f t="shared" si="9"/>
        <v>23</v>
      </c>
      <c r="AF41" s="28"/>
      <c r="AG41" s="23"/>
      <c r="AH41" s="23" t="s">
        <v>30</v>
      </c>
      <c r="AI41" s="29">
        <v>61.53846153846154</v>
      </c>
      <c r="AJ41" s="23">
        <v>34</v>
      </c>
      <c r="AK41" s="2"/>
    </row>
    <row r="42" spans="1:37" ht="15" customHeight="1" thickBot="1" x14ac:dyDescent="0.3">
      <c r="A42" s="23" t="s">
        <v>92</v>
      </c>
      <c r="B42" s="24">
        <v>382</v>
      </c>
      <c r="C42" s="25">
        <v>355</v>
      </c>
      <c r="D42" s="26">
        <f t="shared" si="0"/>
        <v>-27</v>
      </c>
      <c r="E42" s="27">
        <f t="shared" si="1"/>
        <v>-7.0680628272251314</v>
      </c>
      <c r="F42" s="23">
        <f t="shared" si="6"/>
        <v>56</v>
      </c>
      <c r="G42" s="28"/>
      <c r="H42" s="23"/>
      <c r="I42" s="23" t="s">
        <v>20</v>
      </c>
      <c r="J42" s="29">
        <v>-2.0486896368232008</v>
      </c>
      <c r="K42" s="23">
        <v>35</v>
      </c>
      <c r="L42" s="2"/>
      <c r="M42" s="23" t="s">
        <v>92</v>
      </c>
      <c r="N42" s="24">
        <v>336</v>
      </c>
      <c r="O42" s="25">
        <v>308</v>
      </c>
      <c r="P42" s="26">
        <f t="shared" si="2"/>
        <v>-28</v>
      </c>
      <c r="Q42" s="27">
        <f t="shared" si="3"/>
        <v>-8.3333333333333321</v>
      </c>
      <c r="R42" s="23">
        <f t="shared" si="7"/>
        <v>34</v>
      </c>
      <c r="S42" s="28"/>
      <c r="T42" s="23"/>
      <c r="U42" s="23" t="s">
        <v>75</v>
      </c>
      <c r="V42" s="29">
        <v>-8.8076443705857912</v>
      </c>
      <c r="W42" s="23">
        <v>35</v>
      </c>
      <c r="X42" s="2"/>
      <c r="Y42" s="2"/>
      <c r="Z42" s="23" t="s">
        <v>92</v>
      </c>
      <c r="AA42" s="24">
        <f t="shared" si="8"/>
        <v>46</v>
      </c>
      <c r="AB42" s="25">
        <v>47</v>
      </c>
      <c r="AC42" s="26">
        <f t="shared" si="4"/>
        <v>1</v>
      </c>
      <c r="AD42" s="27">
        <f t="shared" si="5"/>
        <v>2.1739130434782608</v>
      </c>
      <c r="AE42" s="23">
        <f t="shared" si="9"/>
        <v>84</v>
      </c>
      <c r="AF42" s="28"/>
      <c r="AG42" s="23"/>
      <c r="AH42" s="23" t="s">
        <v>24</v>
      </c>
      <c r="AI42" s="29">
        <v>60.746730558051311</v>
      </c>
      <c r="AJ42" s="23">
        <v>35</v>
      </c>
      <c r="AK42" s="2"/>
    </row>
    <row r="43" spans="1:37" ht="15" customHeight="1" thickBot="1" x14ac:dyDescent="0.3">
      <c r="A43" s="23" t="s">
        <v>67</v>
      </c>
      <c r="B43" s="24">
        <v>431</v>
      </c>
      <c r="C43" s="25">
        <v>382</v>
      </c>
      <c r="D43" s="26">
        <f t="shared" si="0"/>
        <v>-49</v>
      </c>
      <c r="E43" s="27">
        <f t="shared" si="1"/>
        <v>-11.36890951276102</v>
      </c>
      <c r="F43" s="23">
        <f t="shared" si="6"/>
        <v>76</v>
      </c>
      <c r="G43" s="28"/>
      <c r="H43" s="23"/>
      <c r="I43" s="23" t="s">
        <v>63</v>
      </c>
      <c r="J43" s="29">
        <v>-2.2281167108753315</v>
      </c>
      <c r="K43" s="23">
        <v>36</v>
      </c>
      <c r="L43" s="2"/>
      <c r="M43" s="23" t="s">
        <v>67</v>
      </c>
      <c r="N43" s="24">
        <v>422</v>
      </c>
      <c r="O43" s="25">
        <v>365</v>
      </c>
      <c r="P43" s="26">
        <f t="shared" si="2"/>
        <v>-57</v>
      </c>
      <c r="Q43" s="27">
        <f t="shared" si="3"/>
        <v>-13.507109004739338</v>
      </c>
      <c r="R43" s="23">
        <f t="shared" si="7"/>
        <v>61</v>
      </c>
      <c r="S43" s="28"/>
      <c r="T43" s="23"/>
      <c r="U43" s="23" t="s">
        <v>55</v>
      </c>
      <c r="V43" s="29">
        <v>-8.8372093023255811</v>
      </c>
      <c r="W43" s="23">
        <v>36</v>
      </c>
      <c r="X43" s="2"/>
      <c r="Y43" s="2"/>
      <c r="Z43" s="23" t="s">
        <v>67</v>
      </c>
      <c r="AA43" s="24">
        <f t="shared" si="8"/>
        <v>9</v>
      </c>
      <c r="AB43" s="25">
        <v>17</v>
      </c>
      <c r="AC43" s="26">
        <f t="shared" si="4"/>
        <v>8</v>
      </c>
      <c r="AD43" s="27">
        <f t="shared" si="5"/>
        <v>88.888888888888886</v>
      </c>
      <c r="AE43" s="23">
        <f t="shared" si="9"/>
        <v>17</v>
      </c>
      <c r="AF43" s="28"/>
      <c r="AG43" s="23"/>
      <c r="AH43" s="23" t="s">
        <v>93</v>
      </c>
      <c r="AI43" s="29">
        <v>56.62100456621004</v>
      </c>
      <c r="AJ43" s="23">
        <v>36</v>
      </c>
      <c r="AK43" s="2"/>
    </row>
    <row r="44" spans="1:37" ht="15" customHeight="1" thickBot="1" x14ac:dyDescent="0.3">
      <c r="A44" s="23" t="s">
        <v>94</v>
      </c>
      <c r="B44" s="24">
        <v>458</v>
      </c>
      <c r="C44" s="25">
        <v>417</v>
      </c>
      <c r="D44" s="26">
        <f t="shared" si="0"/>
        <v>-41</v>
      </c>
      <c r="E44" s="27">
        <f t="shared" si="1"/>
        <v>-8.9519650655021827</v>
      </c>
      <c r="F44" s="23">
        <f t="shared" si="6"/>
        <v>61</v>
      </c>
      <c r="G44" s="28"/>
      <c r="H44" s="23"/>
      <c r="I44" s="23" t="s">
        <v>95</v>
      </c>
      <c r="J44" s="29">
        <v>-2.3302938196555218</v>
      </c>
      <c r="K44" s="23">
        <v>37</v>
      </c>
      <c r="L44" s="2"/>
      <c r="M44" s="23" t="s">
        <v>94</v>
      </c>
      <c r="N44" s="24">
        <v>414</v>
      </c>
      <c r="O44" s="25">
        <v>367</v>
      </c>
      <c r="P44" s="26">
        <f t="shared" si="2"/>
        <v>-47</v>
      </c>
      <c r="Q44" s="27">
        <f t="shared" si="3"/>
        <v>-11.352657004830919</v>
      </c>
      <c r="R44" s="23">
        <f t="shared" si="7"/>
        <v>49</v>
      </c>
      <c r="S44" s="28"/>
      <c r="T44" s="23"/>
      <c r="U44" s="23" t="s">
        <v>73</v>
      </c>
      <c r="V44" s="29">
        <v>-8.9978448275862064</v>
      </c>
      <c r="W44" s="23">
        <v>37</v>
      </c>
      <c r="X44" s="2"/>
      <c r="Y44" s="2"/>
      <c r="Z44" s="23" t="s">
        <v>94</v>
      </c>
      <c r="AA44" s="24">
        <f t="shared" si="8"/>
        <v>44</v>
      </c>
      <c r="AB44" s="25">
        <v>50</v>
      </c>
      <c r="AC44" s="26">
        <f t="shared" si="4"/>
        <v>6</v>
      </c>
      <c r="AD44" s="27">
        <f t="shared" si="5"/>
        <v>13.636363636363635</v>
      </c>
      <c r="AE44" s="23">
        <f t="shared" si="9"/>
        <v>71</v>
      </c>
      <c r="AF44" s="28"/>
      <c r="AG44" s="23"/>
      <c r="AH44" s="23" t="s">
        <v>65</v>
      </c>
      <c r="AI44" s="29">
        <v>56.054279749478077</v>
      </c>
      <c r="AJ44" s="23">
        <v>37</v>
      </c>
      <c r="AK44" s="2"/>
    </row>
    <row r="45" spans="1:37" ht="15" customHeight="1" thickBot="1" x14ac:dyDescent="0.3">
      <c r="A45" s="23" t="s">
        <v>21</v>
      </c>
      <c r="B45" s="24">
        <v>115</v>
      </c>
      <c r="C45" s="25">
        <v>137</v>
      </c>
      <c r="D45" s="26">
        <f t="shared" si="0"/>
        <v>22</v>
      </c>
      <c r="E45" s="27">
        <f t="shared" si="1"/>
        <v>19.130434782608695</v>
      </c>
      <c r="F45" s="23">
        <f t="shared" si="6"/>
        <v>1</v>
      </c>
      <c r="G45" s="28"/>
      <c r="H45" s="23"/>
      <c r="I45" s="23" t="s">
        <v>81</v>
      </c>
      <c r="J45" s="29">
        <v>-2.3744423658080298</v>
      </c>
      <c r="K45" s="23">
        <v>38</v>
      </c>
      <c r="L45" s="2"/>
      <c r="M45" s="23" t="s">
        <v>21</v>
      </c>
      <c r="N45" s="24">
        <v>111</v>
      </c>
      <c r="O45" s="25">
        <v>127</v>
      </c>
      <c r="P45" s="26">
        <f t="shared" si="2"/>
        <v>16</v>
      </c>
      <c r="Q45" s="27">
        <f t="shared" si="3"/>
        <v>14.414414414414415</v>
      </c>
      <c r="R45" s="23">
        <f t="shared" si="7"/>
        <v>1</v>
      </c>
      <c r="S45" s="28"/>
      <c r="T45" s="23"/>
      <c r="U45" s="23" t="s">
        <v>51</v>
      </c>
      <c r="V45" s="29">
        <v>-9.472259810554803</v>
      </c>
      <c r="W45" s="23">
        <v>38</v>
      </c>
      <c r="X45" s="2"/>
      <c r="Y45" s="2"/>
      <c r="Z45" s="23" t="s">
        <v>21</v>
      </c>
      <c r="AA45" s="24">
        <f t="shared" si="8"/>
        <v>4</v>
      </c>
      <c r="AB45" s="25">
        <v>10</v>
      </c>
      <c r="AC45" s="26">
        <f t="shared" si="4"/>
        <v>6</v>
      </c>
      <c r="AD45" s="27">
        <f t="shared" si="5"/>
        <v>150</v>
      </c>
      <c r="AE45" s="23">
        <f t="shared" si="9"/>
        <v>7</v>
      </c>
      <c r="AF45" s="28"/>
      <c r="AG45" s="23"/>
      <c r="AH45" s="23" t="s">
        <v>69</v>
      </c>
      <c r="AI45" s="29">
        <v>55.555555555555557</v>
      </c>
      <c r="AJ45" s="23">
        <v>38</v>
      </c>
      <c r="AK45" s="2"/>
    </row>
    <row r="46" spans="1:37" ht="15" customHeight="1" thickBot="1" x14ac:dyDescent="0.3">
      <c r="A46" s="23" t="s">
        <v>96</v>
      </c>
      <c r="B46" s="24">
        <v>597</v>
      </c>
      <c r="C46" s="25">
        <v>512</v>
      </c>
      <c r="D46" s="26">
        <f t="shared" si="0"/>
        <v>-85</v>
      </c>
      <c r="E46" s="27">
        <f t="shared" si="1"/>
        <v>-14.237855946398659</v>
      </c>
      <c r="F46" s="23">
        <f t="shared" si="6"/>
        <v>83</v>
      </c>
      <c r="G46" s="28"/>
      <c r="H46" s="23"/>
      <c r="I46" s="23" t="s">
        <v>73</v>
      </c>
      <c r="J46" s="29">
        <v>-2.8483786152497812</v>
      </c>
      <c r="K46" s="23">
        <v>39</v>
      </c>
      <c r="L46" s="2"/>
      <c r="M46" s="23" t="s">
        <v>96</v>
      </c>
      <c r="N46" s="24">
        <v>557</v>
      </c>
      <c r="O46" s="25">
        <v>474</v>
      </c>
      <c r="P46" s="26">
        <f t="shared" si="2"/>
        <v>-83</v>
      </c>
      <c r="Q46" s="27">
        <f t="shared" si="3"/>
        <v>-14.90125673249551</v>
      </c>
      <c r="R46" s="23">
        <f t="shared" si="7"/>
        <v>67</v>
      </c>
      <c r="S46" s="28"/>
      <c r="T46" s="23"/>
      <c r="U46" s="23" t="s">
        <v>97</v>
      </c>
      <c r="V46" s="29">
        <v>-9.9416239165045113</v>
      </c>
      <c r="W46" s="23">
        <v>39</v>
      </c>
      <c r="X46" s="2"/>
      <c r="Y46" s="2"/>
      <c r="Z46" s="23" t="s">
        <v>96</v>
      </c>
      <c r="AA46" s="24">
        <f t="shared" si="8"/>
        <v>40</v>
      </c>
      <c r="AB46" s="25">
        <v>38</v>
      </c>
      <c r="AC46" s="26">
        <f t="shared" si="4"/>
        <v>-2</v>
      </c>
      <c r="AD46" s="27">
        <f t="shared" si="5"/>
        <v>-5</v>
      </c>
      <c r="AE46" s="23">
        <f t="shared" si="9"/>
        <v>87</v>
      </c>
      <c r="AF46" s="28"/>
      <c r="AG46" s="23"/>
      <c r="AH46" s="23" t="s">
        <v>47</v>
      </c>
      <c r="AI46" s="29">
        <v>53.521126760563376</v>
      </c>
      <c r="AJ46" s="23">
        <v>39</v>
      </c>
      <c r="AK46" s="2"/>
    </row>
    <row r="47" spans="1:37" ht="15" customHeight="1" thickBot="1" x14ac:dyDescent="0.3">
      <c r="A47" s="23" t="s">
        <v>43</v>
      </c>
      <c r="B47" s="24">
        <v>15977</v>
      </c>
      <c r="C47" s="25">
        <v>16995</v>
      </c>
      <c r="D47" s="26">
        <f t="shared" si="0"/>
        <v>1018</v>
      </c>
      <c r="E47" s="27">
        <f t="shared" si="1"/>
        <v>6.3716592601865187</v>
      </c>
      <c r="F47" s="23">
        <f t="shared" si="6"/>
        <v>8</v>
      </c>
      <c r="G47" s="28"/>
      <c r="H47" s="23"/>
      <c r="I47" s="23" t="s">
        <v>48</v>
      </c>
      <c r="J47" s="29">
        <v>-3.3678756476683938</v>
      </c>
      <c r="K47" s="23">
        <v>40</v>
      </c>
      <c r="L47" s="2"/>
      <c r="M47" s="23" t="s">
        <v>43</v>
      </c>
      <c r="N47" s="24">
        <v>9313</v>
      </c>
      <c r="O47" s="25">
        <v>8191</v>
      </c>
      <c r="P47" s="26">
        <f t="shared" si="2"/>
        <v>-1122</v>
      </c>
      <c r="Q47" s="27">
        <f t="shared" si="3"/>
        <v>-12.04767529260174</v>
      </c>
      <c r="R47" s="23">
        <f t="shared" si="7"/>
        <v>51</v>
      </c>
      <c r="S47" s="28"/>
      <c r="T47" s="23"/>
      <c r="U47" s="23" t="s">
        <v>98</v>
      </c>
      <c r="V47" s="29">
        <v>-9.9430018999366681</v>
      </c>
      <c r="W47" s="23">
        <v>40</v>
      </c>
      <c r="X47" s="2"/>
      <c r="Y47" s="2"/>
      <c r="Z47" s="23" t="s">
        <v>43</v>
      </c>
      <c r="AA47" s="24">
        <f t="shared" si="8"/>
        <v>6664</v>
      </c>
      <c r="AB47" s="25">
        <v>8804</v>
      </c>
      <c r="AC47" s="26">
        <f t="shared" si="4"/>
        <v>2140</v>
      </c>
      <c r="AD47" s="27">
        <f t="shared" si="5"/>
        <v>32.112845138055221</v>
      </c>
      <c r="AE47" s="23">
        <f t="shared" si="9"/>
        <v>56</v>
      </c>
      <c r="AF47" s="28"/>
      <c r="AG47" s="23"/>
      <c r="AH47" s="23" t="s">
        <v>99</v>
      </c>
      <c r="AI47" s="29">
        <v>51.428571428571423</v>
      </c>
      <c r="AJ47" s="23">
        <v>40</v>
      </c>
      <c r="AK47" s="2"/>
    </row>
    <row r="48" spans="1:37" ht="15" customHeight="1" thickBot="1" x14ac:dyDescent="0.3">
      <c r="A48" s="23" t="s">
        <v>57</v>
      </c>
      <c r="B48" s="24">
        <v>2339</v>
      </c>
      <c r="C48" s="25">
        <v>2401</v>
      </c>
      <c r="D48" s="26">
        <f t="shared" si="0"/>
        <v>62</v>
      </c>
      <c r="E48" s="27">
        <f t="shared" si="1"/>
        <v>2.6507054296707993</v>
      </c>
      <c r="F48" s="23">
        <f t="shared" si="6"/>
        <v>20</v>
      </c>
      <c r="G48" s="28"/>
      <c r="H48" s="23"/>
      <c r="I48" s="23" t="s">
        <v>61</v>
      </c>
      <c r="J48" s="29">
        <v>-3.3992094861660078</v>
      </c>
      <c r="K48" s="23">
        <v>41</v>
      </c>
      <c r="L48" s="2"/>
      <c r="M48" s="23" t="s">
        <v>57</v>
      </c>
      <c r="N48" s="24">
        <v>2195</v>
      </c>
      <c r="O48" s="25">
        <v>2138</v>
      </c>
      <c r="P48" s="26">
        <f t="shared" si="2"/>
        <v>-57</v>
      </c>
      <c r="Q48" s="27">
        <f t="shared" si="3"/>
        <v>-2.5968109339407746</v>
      </c>
      <c r="R48" s="23">
        <f t="shared" si="7"/>
        <v>14</v>
      </c>
      <c r="S48" s="28"/>
      <c r="T48" s="23"/>
      <c r="U48" s="23" t="s">
        <v>91</v>
      </c>
      <c r="V48" s="29">
        <v>-10.446859903381643</v>
      </c>
      <c r="W48" s="23">
        <v>41</v>
      </c>
      <c r="X48" s="2"/>
      <c r="Y48" s="2"/>
      <c r="Z48" s="23" t="s">
        <v>57</v>
      </c>
      <c r="AA48" s="24">
        <f t="shared" si="8"/>
        <v>144</v>
      </c>
      <c r="AB48" s="25">
        <v>263</v>
      </c>
      <c r="AC48" s="26">
        <f t="shared" si="4"/>
        <v>119</v>
      </c>
      <c r="AD48" s="27">
        <f t="shared" si="5"/>
        <v>82.638888888888886</v>
      </c>
      <c r="AE48" s="23">
        <f t="shared" si="9"/>
        <v>20</v>
      </c>
      <c r="AF48" s="28"/>
      <c r="AG48" s="23"/>
      <c r="AH48" s="23" t="s">
        <v>55</v>
      </c>
      <c r="AI48" s="29">
        <v>51</v>
      </c>
      <c r="AJ48" s="23">
        <v>41</v>
      </c>
      <c r="AK48" s="2"/>
    </row>
    <row r="49" spans="1:37" ht="15" customHeight="1" thickBot="1" x14ac:dyDescent="0.3">
      <c r="A49" s="23" t="s">
        <v>99</v>
      </c>
      <c r="B49" s="24">
        <v>737</v>
      </c>
      <c r="C49" s="25">
        <v>637</v>
      </c>
      <c r="D49" s="26">
        <f t="shared" si="0"/>
        <v>-100</v>
      </c>
      <c r="E49" s="27">
        <f t="shared" si="1"/>
        <v>-13.568521031207597</v>
      </c>
      <c r="F49" s="23">
        <f t="shared" si="6"/>
        <v>82</v>
      </c>
      <c r="G49" s="28"/>
      <c r="H49" s="23"/>
      <c r="I49" s="23" t="s">
        <v>83</v>
      </c>
      <c r="J49" s="29">
        <v>-3.4313725490196081</v>
      </c>
      <c r="K49" s="23">
        <v>42</v>
      </c>
      <c r="L49" s="2"/>
      <c r="M49" s="23" t="s">
        <v>99</v>
      </c>
      <c r="N49" s="24">
        <v>702</v>
      </c>
      <c r="O49" s="25">
        <v>584</v>
      </c>
      <c r="P49" s="26">
        <f t="shared" si="2"/>
        <v>-118</v>
      </c>
      <c r="Q49" s="27">
        <f t="shared" si="3"/>
        <v>-16.809116809116809</v>
      </c>
      <c r="R49" s="23">
        <f t="shared" si="7"/>
        <v>73</v>
      </c>
      <c r="S49" s="28"/>
      <c r="T49" s="23"/>
      <c r="U49" s="23" t="s">
        <v>80</v>
      </c>
      <c r="V49" s="29">
        <v>-10.478600042167404</v>
      </c>
      <c r="W49" s="23">
        <v>42</v>
      </c>
      <c r="X49" s="2"/>
      <c r="Y49" s="2"/>
      <c r="Z49" s="23" t="s">
        <v>99</v>
      </c>
      <c r="AA49" s="24">
        <f t="shared" si="8"/>
        <v>35</v>
      </c>
      <c r="AB49" s="25">
        <v>53</v>
      </c>
      <c r="AC49" s="26">
        <f t="shared" si="4"/>
        <v>18</v>
      </c>
      <c r="AD49" s="27">
        <f t="shared" si="5"/>
        <v>51.428571428571423</v>
      </c>
      <c r="AE49" s="23">
        <f t="shared" si="9"/>
        <v>40</v>
      </c>
      <c r="AF49" s="28"/>
      <c r="AG49" s="23"/>
      <c r="AH49" s="23" t="s">
        <v>100</v>
      </c>
      <c r="AI49" s="29">
        <v>50</v>
      </c>
      <c r="AJ49" s="23">
        <v>42</v>
      </c>
      <c r="AK49" s="2"/>
    </row>
    <row r="50" spans="1:37" ht="15" customHeight="1" thickBot="1" x14ac:dyDescent="0.3">
      <c r="A50" s="23" t="s">
        <v>58</v>
      </c>
      <c r="B50" s="24">
        <v>223</v>
      </c>
      <c r="C50" s="25">
        <v>195</v>
      </c>
      <c r="D50" s="26">
        <f t="shared" si="0"/>
        <v>-28</v>
      </c>
      <c r="E50" s="27">
        <f t="shared" si="1"/>
        <v>-12.556053811659194</v>
      </c>
      <c r="F50" s="23">
        <f t="shared" si="6"/>
        <v>79</v>
      </c>
      <c r="G50" s="28"/>
      <c r="H50" s="23"/>
      <c r="I50" s="23" t="s">
        <v>75</v>
      </c>
      <c r="J50" s="29">
        <v>-3.9056457849961332</v>
      </c>
      <c r="K50" s="23">
        <v>43</v>
      </c>
      <c r="L50" s="2"/>
      <c r="M50" s="23" t="s">
        <v>58</v>
      </c>
      <c r="N50" s="24">
        <v>211</v>
      </c>
      <c r="O50" s="25">
        <v>172</v>
      </c>
      <c r="P50" s="26">
        <f t="shared" si="2"/>
        <v>-39</v>
      </c>
      <c r="Q50" s="27">
        <f t="shared" si="3"/>
        <v>-18.48341232227488</v>
      </c>
      <c r="R50" s="23">
        <f t="shared" si="7"/>
        <v>77</v>
      </c>
      <c r="S50" s="28"/>
      <c r="T50" s="23"/>
      <c r="U50" s="23" t="s">
        <v>101</v>
      </c>
      <c r="V50" s="29">
        <v>-10.501750291715286</v>
      </c>
      <c r="W50" s="23">
        <v>43</v>
      </c>
      <c r="X50" s="2"/>
      <c r="Y50" s="2"/>
      <c r="Z50" s="23" t="s">
        <v>58</v>
      </c>
      <c r="AA50" s="24">
        <f t="shared" si="8"/>
        <v>12</v>
      </c>
      <c r="AB50" s="25">
        <v>23</v>
      </c>
      <c r="AC50" s="26">
        <f t="shared" si="4"/>
        <v>11</v>
      </c>
      <c r="AD50" s="27">
        <f t="shared" si="5"/>
        <v>91.666666666666657</v>
      </c>
      <c r="AE50" s="23">
        <f t="shared" si="9"/>
        <v>14</v>
      </c>
      <c r="AF50" s="28"/>
      <c r="AG50" s="23"/>
      <c r="AH50" s="23" t="s">
        <v>74</v>
      </c>
      <c r="AI50" s="29">
        <v>50</v>
      </c>
      <c r="AJ50" s="23">
        <v>42</v>
      </c>
      <c r="AK50" s="2"/>
    </row>
    <row r="51" spans="1:37" ht="15" customHeight="1" thickBot="1" x14ac:dyDescent="0.3">
      <c r="A51" s="23" t="s">
        <v>86</v>
      </c>
      <c r="B51" s="24">
        <v>621</v>
      </c>
      <c r="C51" s="25">
        <v>583</v>
      </c>
      <c r="D51" s="26">
        <f t="shared" si="0"/>
        <v>-38</v>
      </c>
      <c r="E51" s="27">
        <f t="shared" si="1"/>
        <v>-6.1191626409017719</v>
      </c>
      <c r="F51" s="23">
        <f t="shared" si="6"/>
        <v>52</v>
      </c>
      <c r="G51" s="28"/>
      <c r="H51" s="23"/>
      <c r="I51" s="23" t="s">
        <v>80</v>
      </c>
      <c r="J51" s="29">
        <v>-4.2146341463414636</v>
      </c>
      <c r="K51" s="23">
        <v>44</v>
      </c>
      <c r="L51" s="2"/>
      <c r="M51" s="23" t="s">
        <v>86</v>
      </c>
      <c r="N51" s="24">
        <v>586</v>
      </c>
      <c r="O51" s="25">
        <v>524</v>
      </c>
      <c r="P51" s="26">
        <f t="shared" si="2"/>
        <v>-62</v>
      </c>
      <c r="Q51" s="27">
        <f t="shared" si="3"/>
        <v>-10.580204778156997</v>
      </c>
      <c r="R51" s="23">
        <f t="shared" si="7"/>
        <v>44</v>
      </c>
      <c r="S51" s="28"/>
      <c r="T51" s="23"/>
      <c r="U51" s="23" t="s">
        <v>86</v>
      </c>
      <c r="V51" s="29">
        <v>-10.580204778156997</v>
      </c>
      <c r="W51" s="23">
        <v>44</v>
      </c>
      <c r="X51" s="2"/>
      <c r="Y51" s="2"/>
      <c r="Z51" s="23" t="s">
        <v>86</v>
      </c>
      <c r="AA51" s="24">
        <f t="shared" si="8"/>
        <v>35</v>
      </c>
      <c r="AB51" s="25">
        <v>59</v>
      </c>
      <c r="AC51" s="26">
        <f t="shared" si="4"/>
        <v>24</v>
      </c>
      <c r="AD51" s="27">
        <f t="shared" si="5"/>
        <v>68.571428571428569</v>
      </c>
      <c r="AE51" s="23">
        <f t="shared" si="9"/>
        <v>28</v>
      </c>
      <c r="AF51" s="28"/>
      <c r="AG51" s="23"/>
      <c r="AH51" s="23" t="s">
        <v>34</v>
      </c>
      <c r="AI51" s="29">
        <v>47.563805104408353</v>
      </c>
      <c r="AJ51" s="23">
        <v>44</v>
      </c>
      <c r="AK51" s="2"/>
    </row>
    <row r="52" spans="1:37" ht="15" customHeight="1" thickBot="1" x14ac:dyDescent="0.3">
      <c r="A52" s="23" t="s">
        <v>66</v>
      </c>
      <c r="B52" s="24">
        <v>2449</v>
      </c>
      <c r="C52" s="25">
        <v>2444</v>
      </c>
      <c r="D52" s="26">
        <f t="shared" si="0"/>
        <v>-5</v>
      </c>
      <c r="E52" s="27">
        <f t="shared" si="1"/>
        <v>-0.20416496529195591</v>
      </c>
      <c r="F52" s="23">
        <f t="shared" si="6"/>
        <v>26</v>
      </c>
      <c r="G52" s="28"/>
      <c r="H52" s="23"/>
      <c r="I52" s="23" t="s">
        <v>46</v>
      </c>
      <c r="J52" s="29">
        <v>-4.2307692307692308</v>
      </c>
      <c r="K52" s="23">
        <v>45</v>
      </c>
      <c r="L52" s="2"/>
      <c r="M52" s="23" t="s">
        <v>66</v>
      </c>
      <c r="N52" s="24">
        <v>2281</v>
      </c>
      <c r="O52" s="25">
        <v>2155</v>
      </c>
      <c r="P52" s="26">
        <f t="shared" si="2"/>
        <v>-126</v>
      </c>
      <c r="Q52" s="27">
        <f t="shared" si="3"/>
        <v>-5.5238930293730819</v>
      </c>
      <c r="R52" s="23">
        <f t="shared" si="7"/>
        <v>17</v>
      </c>
      <c r="S52" s="28"/>
      <c r="T52" s="23"/>
      <c r="U52" s="23" t="s">
        <v>65</v>
      </c>
      <c r="V52" s="29">
        <v>-10.580852305896089</v>
      </c>
      <c r="W52" s="23">
        <v>45</v>
      </c>
      <c r="X52" s="2"/>
      <c r="Y52" s="2"/>
      <c r="Z52" s="23" t="s">
        <v>66</v>
      </c>
      <c r="AA52" s="24">
        <f t="shared" si="8"/>
        <v>168</v>
      </c>
      <c r="AB52" s="25">
        <v>289</v>
      </c>
      <c r="AC52" s="26">
        <f t="shared" si="4"/>
        <v>121</v>
      </c>
      <c r="AD52" s="27">
        <f t="shared" si="5"/>
        <v>72.023809523809518</v>
      </c>
      <c r="AE52" s="23">
        <f t="shared" si="9"/>
        <v>27</v>
      </c>
      <c r="AF52" s="28"/>
      <c r="AG52" s="23"/>
      <c r="AH52" s="23" t="s">
        <v>37</v>
      </c>
      <c r="AI52" s="29">
        <v>47.521097046413502</v>
      </c>
      <c r="AJ52" s="23">
        <v>45</v>
      </c>
      <c r="AK52" s="2"/>
    </row>
    <row r="53" spans="1:37" ht="15" customHeight="1" thickBot="1" x14ac:dyDescent="0.3">
      <c r="A53" s="23" t="s">
        <v>26</v>
      </c>
      <c r="B53" s="24">
        <v>157</v>
      </c>
      <c r="C53" s="25">
        <v>137</v>
      </c>
      <c r="D53" s="26">
        <f t="shared" si="0"/>
        <v>-20</v>
      </c>
      <c r="E53" s="27">
        <f t="shared" si="1"/>
        <v>-12.738853503184714</v>
      </c>
      <c r="F53" s="23">
        <f t="shared" si="6"/>
        <v>81</v>
      </c>
      <c r="G53" s="28"/>
      <c r="H53" s="23"/>
      <c r="I53" s="23" t="s">
        <v>97</v>
      </c>
      <c r="J53" s="29">
        <v>-4.7749125874125875</v>
      </c>
      <c r="K53" s="23">
        <v>46</v>
      </c>
      <c r="L53" s="2"/>
      <c r="M53" s="23" t="s">
        <v>26</v>
      </c>
      <c r="N53" s="24">
        <v>155</v>
      </c>
      <c r="O53" s="25">
        <v>124</v>
      </c>
      <c r="P53" s="26">
        <f t="shared" si="2"/>
        <v>-31</v>
      </c>
      <c r="Q53" s="27">
        <f t="shared" si="3"/>
        <v>-20</v>
      </c>
      <c r="R53" s="23">
        <f t="shared" si="7"/>
        <v>81</v>
      </c>
      <c r="S53" s="28"/>
      <c r="T53" s="23"/>
      <c r="U53" s="23" t="s">
        <v>82</v>
      </c>
      <c r="V53" s="29">
        <v>-10.732647814910026</v>
      </c>
      <c r="W53" s="23">
        <v>46</v>
      </c>
      <c r="X53" s="2"/>
      <c r="Y53" s="2"/>
      <c r="Z53" s="23" t="s">
        <v>26</v>
      </c>
      <c r="AA53" s="24">
        <f t="shared" si="8"/>
        <v>2</v>
      </c>
      <c r="AB53" s="25">
        <v>13</v>
      </c>
      <c r="AC53" s="26">
        <f t="shared" si="4"/>
        <v>11</v>
      </c>
      <c r="AD53" s="27">
        <f t="shared" si="5"/>
        <v>550</v>
      </c>
      <c r="AE53" s="23">
        <f t="shared" si="9"/>
        <v>2</v>
      </c>
      <c r="AF53" s="28"/>
      <c r="AG53" s="23"/>
      <c r="AH53" s="23" t="s">
        <v>49</v>
      </c>
      <c r="AI53" s="29">
        <v>45.804676753782672</v>
      </c>
      <c r="AJ53" s="23">
        <v>46</v>
      </c>
      <c r="AK53" s="2"/>
    </row>
    <row r="54" spans="1:37" ht="15" customHeight="1" thickBot="1" x14ac:dyDescent="0.3">
      <c r="A54" s="23" t="s">
        <v>28</v>
      </c>
      <c r="B54" s="24">
        <v>1543</v>
      </c>
      <c r="C54" s="25">
        <v>1595</v>
      </c>
      <c r="D54" s="26">
        <f t="shared" si="0"/>
        <v>52</v>
      </c>
      <c r="E54" s="27">
        <f t="shared" si="1"/>
        <v>3.3700583279325986</v>
      </c>
      <c r="F54" s="23">
        <f t="shared" si="6"/>
        <v>18</v>
      </c>
      <c r="G54" s="28"/>
      <c r="H54" s="23"/>
      <c r="I54" s="23" t="s">
        <v>102</v>
      </c>
      <c r="J54" s="29">
        <v>-5.0433412135539797</v>
      </c>
      <c r="K54" s="23">
        <v>47</v>
      </c>
      <c r="L54" s="2"/>
      <c r="M54" s="23" t="s">
        <v>28</v>
      </c>
      <c r="N54" s="24">
        <v>1437</v>
      </c>
      <c r="O54" s="25">
        <v>1462</v>
      </c>
      <c r="P54" s="26">
        <f t="shared" si="2"/>
        <v>25</v>
      </c>
      <c r="Q54" s="27">
        <f t="shared" si="3"/>
        <v>1.7397355601948505</v>
      </c>
      <c r="R54" s="23">
        <f t="shared" si="7"/>
        <v>3</v>
      </c>
      <c r="S54" s="28"/>
      <c r="T54" s="23"/>
      <c r="U54" s="23" t="s">
        <v>102</v>
      </c>
      <c r="V54" s="29">
        <v>-11.096374889478337</v>
      </c>
      <c r="W54" s="23">
        <v>47</v>
      </c>
      <c r="X54" s="2"/>
      <c r="Y54" s="2"/>
      <c r="Z54" s="23" t="s">
        <v>28</v>
      </c>
      <c r="AA54" s="24">
        <f t="shared" si="8"/>
        <v>106</v>
      </c>
      <c r="AB54" s="25">
        <v>133</v>
      </c>
      <c r="AC54" s="26">
        <f t="shared" si="4"/>
        <v>27</v>
      </c>
      <c r="AD54" s="27">
        <f t="shared" si="5"/>
        <v>25.471698113207548</v>
      </c>
      <c r="AE54" s="23">
        <f t="shared" si="9"/>
        <v>65</v>
      </c>
      <c r="AF54" s="28"/>
      <c r="AG54" s="23"/>
      <c r="AH54" s="23" t="s">
        <v>102</v>
      </c>
      <c r="AI54" s="29">
        <v>44.565217391304344</v>
      </c>
      <c r="AJ54" s="23">
        <v>47</v>
      </c>
      <c r="AK54" s="2"/>
    </row>
    <row r="55" spans="1:37" ht="15" customHeight="1" thickBot="1" x14ac:dyDescent="0.3">
      <c r="A55" s="23" t="s">
        <v>51</v>
      </c>
      <c r="B55" s="24">
        <v>1608</v>
      </c>
      <c r="C55" s="25">
        <v>1593</v>
      </c>
      <c r="D55" s="26">
        <f t="shared" si="0"/>
        <v>-15</v>
      </c>
      <c r="E55" s="27">
        <f t="shared" si="1"/>
        <v>-0.93283582089552231</v>
      </c>
      <c r="F55" s="23">
        <f t="shared" si="6"/>
        <v>31</v>
      </c>
      <c r="G55" s="28"/>
      <c r="H55" s="23"/>
      <c r="I55" s="23" t="s">
        <v>101</v>
      </c>
      <c r="J55" s="29">
        <v>-5.1928020565552702</v>
      </c>
      <c r="K55" s="23">
        <v>48</v>
      </c>
      <c r="L55" s="2"/>
      <c r="M55" s="23" t="s">
        <v>51</v>
      </c>
      <c r="N55" s="24">
        <v>1478</v>
      </c>
      <c r="O55" s="25">
        <v>1338</v>
      </c>
      <c r="P55" s="26">
        <f t="shared" si="2"/>
        <v>-140</v>
      </c>
      <c r="Q55" s="27">
        <f t="shared" si="3"/>
        <v>-9.472259810554803</v>
      </c>
      <c r="R55" s="23">
        <f t="shared" si="7"/>
        <v>38</v>
      </c>
      <c r="S55" s="28"/>
      <c r="T55" s="23"/>
      <c r="U55" s="23" t="s">
        <v>20</v>
      </c>
      <c r="V55" s="29">
        <v>-11.239288068556361</v>
      </c>
      <c r="W55" s="23">
        <v>48</v>
      </c>
      <c r="X55" s="2"/>
      <c r="Y55" s="2"/>
      <c r="Z55" s="23" t="s">
        <v>51</v>
      </c>
      <c r="AA55" s="24">
        <f t="shared" si="8"/>
        <v>130</v>
      </c>
      <c r="AB55" s="25">
        <v>255</v>
      </c>
      <c r="AC55" s="26">
        <f t="shared" si="4"/>
        <v>125</v>
      </c>
      <c r="AD55" s="27">
        <f t="shared" si="5"/>
        <v>96.15384615384616</v>
      </c>
      <c r="AE55" s="23">
        <f t="shared" si="9"/>
        <v>11</v>
      </c>
      <c r="AF55" s="28"/>
      <c r="AG55" s="23"/>
      <c r="AH55" s="23" t="s">
        <v>25</v>
      </c>
      <c r="AI55" s="29">
        <v>43.674717211861811</v>
      </c>
      <c r="AJ55" s="23">
        <v>48</v>
      </c>
      <c r="AK55" s="2"/>
    </row>
    <row r="56" spans="1:37" ht="15" customHeight="1" thickBot="1" x14ac:dyDescent="0.3">
      <c r="A56" s="23" t="s">
        <v>95</v>
      </c>
      <c r="B56" s="24">
        <v>987</v>
      </c>
      <c r="C56" s="25">
        <v>964</v>
      </c>
      <c r="D56" s="26">
        <f t="shared" si="0"/>
        <v>-23</v>
      </c>
      <c r="E56" s="27">
        <f t="shared" si="1"/>
        <v>-2.3302938196555218</v>
      </c>
      <c r="F56" s="23">
        <f t="shared" si="6"/>
        <v>37</v>
      </c>
      <c r="G56" s="28"/>
      <c r="H56" s="23"/>
      <c r="I56" s="23" t="s">
        <v>98</v>
      </c>
      <c r="J56" s="29">
        <v>-5.3978853644963829</v>
      </c>
      <c r="K56" s="23">
        <v>49</v>
      </c>
      <c r="L56" s="2"/>
      <c r="M56" s="23" t="s">
        <v>95</v>
      </c>
      <c r="N56" s="24">
        <v>819</v>
      </c>
      <c r="O56" s="25">
        <v>725</v>
      </c>
      <c r="P56" s="26">
        <f t="shared" si="2"/>
        <v>-94</v>
      </c>
      <c r="Q56" s="27">
        <f t="shared" si="3"/>
        <v>-11.477411477411477</v>
      </c>
      <c r="R56" s="23">
        <f t="shared" si="7"/>
        <v>50</v>
      </c>
      <c r="S56" s="28"/>
      <c r="T56" s="23"/>
      <c r="U56" s="23" t="s">
        <v>94</v>
      </c>
      <c r="V56" s="29">
        <v>-11.352657004830919</v>
      </c>
      <c r="W56" s="23">
        <v>49</v>
      </c>
      <c r="X56" s="2"/>
      <c r="Y56" s="2"/>
      <c r="Z56" s="23" t="s">
        <v>95</v>
      </c>
      <c r="AA56" s="24">
        <f t="shared" si="8"/>
        <v>168</v>
      </c>
      <c r="AB56" s="25">
        <v>239</v>
      </c>
      <c r="AC56" s="26">
        <f t="shared" si="4"/>
        <v>71</v>
      </c>
      <c r="AD56" s="27">
        <f t="shared" si="5"/>
        <v>42.261904761904759</v>
      </c>
      <c r="AE56" s="23">
        <f t="shared" si="9"/>
        <v>50</v>
      </c>
      <c r="AF56" s="28"/>
      <c r="AG56" s="23"/>
      <c r="AH56" s="23" t="s">
        <v>54</v>
      </c>
      <c r="AI56" s="29">
        <v>42.372881355932201</v>
      </c>
      <c r="AJ56" s="23">
        <v>49</v>
      </c>
      <c r="AK56" s="2"/>
    </row>
    <row r="57" spans="1:37" ht="15" customHeight="1" thickBot="1" x14ac:dyDescent="0.3">
      <c r="A57" s="23" t="s">
        <v>41</v>
      </c>
      <c r="B57" s="24">
        <v>1572</v>
      </c>
      <c r="C57" s="25">
        <v>1684</v>
      </c>
      <c r="D57" s="26">
        <f t="shared" si="0"/>
        <v>112</v>
      </c>
      <c r="E57" s="27">
        <f t="shared" si="1"/>
        <v>7.1246819338422389</v>
      </c>
      <c r="F57" s="23">
        <f t="shared" si="6"/>
        <v>7</v>
      </c>
      <c r="G57" s="28"/>
      <c r="H57" s="23"/>
      <c r="I57" s="23" t="s">
        <v>27</v>
      </c>
      <c r="J57" s="29">
        <v>-5.6000000000000005</v>
      </c>
      <c r="K57" s="23">
        <v>50</v>
      </c>
      <c r="L57" s="2"/>
      <c r="M57" s="23" t="s">
        <v>41</v>
      </c>
      <c r="N57" s="24">
        <v>1422</v>
      </c>
      <c r="O57" s="25">
        <v>1432</v>
      </c>
      <c r="P57" s="26">
        <f t="shared" si="2"/>
        <v>10</v>
      </c>
      <c r="Q57" s="27">
        <f t="shared" si="3"/>
        <v>0.70323488045007032</v>
      </c>
      <c r="R57" s="23">
        <f t="shared" si="7"/>
        <v>8</v>
      </c>
      <c r="S57" s="28"/>
      <c r="T57" s="23"/>
      <c r="U57" s="23" t="s">
        <v>95</v>
      </c>
      <c r="V57" s="29">
        <v>-11.477411477411477</v>
      </c>
      <c r="W57" s="23">
        <v>50</v>
      </c>
      <c r="X57" s="2"/>
      <c r="Y57" s="2"/>
      <c r="Z57" s="23" t="s">
        <v>41</v>
      </c>
      <c r="AA57" s="24">
        <f t="shared" si="8"/>
        <v>150</v>
      </c>
      <c r="AB57" s="25">
        <v>252</v>
      </c>
      <c r="AC57" s="26">
        <f t="shared" si="4"/>
        <v>102</v>
      </c>
      <c r="AD57" s="27">
        <f t="shared" si="5"/>
        <v>68</v>
      </c>
      <c r="AE57" s="23">
        <f t="shared" si="9"/>
        <v>29</v>
      </c>
      <c r="AF57" s="28"/>
      <c r="AG57" s="23"/>
      <c r="AH57" s="23" t="s">
        <v>95</v>
      </c>
      <c r="AI57" s="29">
        <v>42.261904761904759</v>
      </c>
      <c r="AJ57" s="23">
        <v>50</v>
      </c>
      <c r="AK57" s="2"/>
    </row>
    <row r="58" spans="1:37" ht="15" customHeight="1" thickBot="1" x14ac:dyDescent="0.3">
      <c r="A58" s="23" t="s">
        <v>82</v>
      </c>
      <c r="B58" s="24">
        <v>1805</v>
      </c>
      <c r="C58" s="25">
        <v>1819</v>
      </c>
      <c r="D58" s="26">
        <f t="shared" si="0"/>
        <v>14</v>
      </c>
      <c r="E58" s="27">
        <f t="shared" si="1"/>
        <v>0.77562326869806097</v>
      </c>
      <c r="F58" s="23">
        <f t="shared" si="6"/>
        <v>24</v>
      </c>
      <c r="G58" s="28"/>
      <c r="H58" s="23"/>
      <c r="I58" s="23" t="s">
        <v>93</v>
      </c>
      <c r="J58" s="29">
        <v>-5.8015943312666076</v>
      </c>
      <c r="K58" s="23">
        <v>51</v>
      </c>
      <c r="L58" s="2"/>
      <c r="M58" s="23" t="s">
        <v>82</v>
      </c>
      <c r="N58" s="24">
        <v>1556</v>
      </c>
      <c r="O58" s="25">
        <v>1389</v>
      </c>
      <c r="P58" s="26">
        <f t="shared" si="2"/>
        <v>-167</v>
      </c>
      <c r="Q58" s="27">
        <f t="shared" si="3"/>
        <v>-10.732647814910026</v>
      </c>
      <c r="R58" s="23">
        <f t="shared" si="7"/>
        <v>46</v>
      </c>
      <c r="S58" s="28"/>
      <c r="T58" s="23"/>
      <c r="U58" s="23" t="s">
        <v>43</v>
      </c>
      <c r="V58" s="29">
        <v>-12.04767529260174</v>
      </c>
      <c r="W58" s="23">
        <v>51</v>
      </c>
      <c r="X58" s="2"/>
      <c r="Y58" s="2"/>
      <c r="Z58" s="23" t="s">
        <v>82</v>
      </c>
      <c r="AA58" s="24">
        <f t="shared" si="8"/>
        <v>249</v>
      </c>
      <c r="AB58" s="25">
        <v>430</v>
      </c>
      <c r="AC58" s="26">
        <f t="shared" si="4"/>
        <v>181</v>
      </c>
      <c r="AD58" s="27">
        <f t="shared" si="5"/>
        <v>72.690763052208837</v>
      </c>
      <c r="AE58" s="23">
        <f t="shared" si="9"/>
        <v>26</v>
      </c>
      <c r="AF58" s="28"/>
      <c r="AG58" s="23"/>
      <c r="AH58" s="23" t="s">
        <v>83</v>
      </c>
      <c r="AI58" s="29">
        <v>37.5</v>
      </c>
      <c r="AJ58" s="23">
        <v>51</v>
      </c>
      <c r="AK58" s="2"/>
    </row>
    <row r="59" spans="1:37" ht="15" customHeight="1" thickBot="1" x14ac:dyDescent="0.3">
      <c r="A59" s="23" t="s">
        <v>29</v>
      </c>
      <c r="B59" s="24">
        <v>179</v>
      </c>
      <c r="C59" s="25">
        <v>157</v>
      </c>
      <c r="D59" s="26">
        <f t="shared" si="0"/>
        <v>-22</v>
      </c>
      <c r="E59" s="27">
        <f t="shared" si="1"/>
        <v>-12.290502793296088</v>
      </c>
      <c r="F59" s="23">
        <f t="shared" si="6"/>
        <v>78</v>
      </c>
      <c r="G59" s="28"/>
      <c r="H59" s="23"/>
      <c r="I59" s="23" t="s">
        <v>86</v>
      </c>
      <c r="J59" s="29">
        <v>-6.1191626409017719</v>
      </c>
      <c r="K59" s="23">
        <v>52</v>
      </c>
      <c r="L59" s="2"/>
      <c r="M59" s="23" t="s">
        <v>29</v>
      </c>
      <c r="N59" s="24">
        <v>175</v>
      </c>
      <c r="O59" s="25">
        <v>142</v>
      </c>
      <c r="P59" s="26">
        <f t="shared" si="2"/>
        <v>-33</v>
      </c>
      <c r="Q59" s="27">
        <f t="shared" si="3"/>
        <v>-18.857142857142858</v>
      </c>
      <c r="R59" s="23">
        <f t="shared" si="7"/>
        <v>79</v>
      </c>
      <c r="S59" s="28"/>
      <c r="T59" s="23"/>
      <c r="U59" s="23" t="s">
        <v>88</v>
      </c>
      <c r="V59" s="29">
        <v>-12.051077414205906</v>
      </c>
      <c r="W59" s="23">
        <v>52</v>
      </c>
      <c r="X59" s="2"/>
      <c r="Y59" s="2"/>
      <c r="Z59" s="23" t="s">
        <v>29</v>
      </c>
      <c r="AA59" s="24">
        <f t="shared" si="8"/>
        <v>4</v>
      </c>
      <c r="AB59" s="25">
        <v>15</v>
      </c>
      <c r="AC59" s="26">
        <f t="shared" si="4"/>
        <v>11</v>
      </c>
      <c r="AD59" s="27">
        <f t="shared" si="5"/>
        <v>275</v>
      </c>
      <c r="AE59" s="23">
        <f t="shared" si="9"/>
        <v>3</v>
      </c>
      <c r="AF59" s="28"/>
      <c r="AG59" s="23"/>
      <c r="AH59" s="23" t="s">
        <v>32</v>
      </c>
      <c r="AI59" s="29">
        <v>37.12737127371274</v>
      </c>
      <c r="AJ59" s="23">
        <v>52</v>
      </c>
      <c r="AK59" s="2"/>
    </row>
    <row r="60" spans="1:37" ht="15" customHeight="1" thickBot="1" x14ac:dyDescent="0.3">
      <c r="A60" s="23" t="s">
        <v>103</v>
      </c>
      <c r="B60" s="24">
        <v>857</v>
      </c>
      <c r="C60" s="25">
        <v>672</v>
      </c>
      <c r="D60" s="26">
        <f t="shared" si="0"/>
        <v>-185</v>
      </c>
      <c r="E60" s="27">
        <f t="shared" si="1"/>
        <v>-21.586931155192531</v>
      </c>
      <c r="F60" s="23">
        <f t="shared" si="6"/>
        <v>89</v>
      </c>
      <c r="G60" s="28"/>
      <c r="H60" s="23"/>
      <c r="I60" s="23" t="s">
        <v>55</v>
      </c>
      <c r="J60" s="29">
        <v>-6.177777777777778</v>
      </c>
      <c r="K60" s="23">
        <v>53</v>
      </c>
      <c r="L60" s="2"/>
      <c r="M60" s="23" t="s">
        <v>103</v>
      </c>
      <c r="N60" s="24">
        <v>699</v>
      </c>
      <c r="O60" s="25">
        <v>555</v>
      </c>
      <c r="P60" s="26">
        <f t="shared" si="2"/>
        <v>-144</v>
      </c>
      <c r="Q60" s="27">
        <f t="shared" si="3"/>
        <v>-20.600858369098713</v>
      </c>
      <c r="R60" s="23">
        <f t="shared" si="7"/>
        <v>82</v>
      </c>
      <c r="S60" s="28"/>
      <c r="T60" s="23"/>
      <c r="U60" s="23" t="s">
        <v>104</v>
      </c>
      <c r="V60" s="29">
        <v>-12.094064949608063</v>
      </c>
      <c r="W60" s="23">
        <v>53</v>
      </c>
      <c r="X60" s="2"/>
      <c r="Y60" s="2"/>
      <c r="Z60" s="23" t="s">
        <v>103</v>
      </c>
      <c r="AA60" s="24">
        <f t="shared" si="8"/>
        <v>158</v>
      </c>
      <c r="AB60" s="25">
        <v>117</v>
      </c>
      <c r="AC60" s="26">
        <f t="shared" si="4"/>
        <v>-41</v>
      </c>
      <c r="AD60" s="27">
        <f t="shared" si="5"/>
        <v>-25.949367088607595</v>
      </c>
      <c r="AE60" s="23">
        <f t="shared" si="9"/>
        <v>91</v>
      </c>
      <c r="AF60" s="28"/>
      <c r="AG60" s="23"/>
      <c r="AH60" s="23" t="s">
        <v>20</v>
      </c>
      <c r="AI60" s="29">
        <v>36.43892339544513</v>
      </c>
      <c r="AJ60" s="23">
        <v>53</v>
      </c>
      <c r="AK60" s="2"/>
    </row>
    <row r="61" spans="1:37" ht="15" customHeight="1" thickBot="1" x14ac:dyDescent="0.3">
      <c r="A61" s="23" t="s">
        <v>91</v>
      </c>
      <c r="B61" s="24">
        <v>2096</v>
      </c>
      <c r="C61" s="25">
        <v>2059</v>
      </c>
      <c r="D61" s="26">
        <f t="shared" si="0"/>
        <v>-37</v>
      </c>
      <c r="E61" s="27">
        <f t="shared" si="1"/>
        <v>-1.7652671755725193</v>
      </c>
      <c r="F61" s="23">
        <f t="shared" si="6"/>
        <v>33</v>
      </c>
      <c r="G61" s="28"/>
      <c r="H61" s="23"/>
      <c r="I61" s="23" t="s">
        <v>23</v>
      </c>
      <c r="J61" s="29">
        <v>-6.4803049555273189</v>
      </c>
      <c r="K61" s="23">
        <v>54</v>
      </c>
      <c r="L61" s="2"/>
      <c r="M61" s="23" t="s">
        <v>91</v>
      </c>
      <c r="N61" s="24">
        <v>1656</v>
      </c>
      <c r="O61" s="25">
        <v>1483</v>
      </c>
      <c r="P61" s="26">
        <f t="shared" si="2"/>
        <v>-173</v>
      </c>
      <c r="Q61" s="27">
        <f t="shared" si="3"/>
        <v>-10.446859903381643</v>
      </c>
      <c r="R61" s="23">
        <f t="shared" si="7"/>
        <v>41</v>
      </c>
      <c r="S61" s="28"/>
      <c r="T61" s="23"/>
      <c r="U61" s="23" t="s">
        <v>46</v>
      </c>
      <c r="V61" s="29">
        <v>-12.352032938754503</v>
      </c>
      <c r="W61" s="23">
        <v>54</v>
      </c>
      <c r="X61" s="2"/>
      <c r="Y61" s="2"/>
      <c r="Z61" s="23" t="s">
        <v>91</v>
      </c>
      <c r="AA61" s="24">
        <f t="shared" si="8"/>
        <v>440</v>
      </c>
      <c r="AB61" s="25">
        <v>576</v>
      </c>
      <c r="AC61" s="26">
        <f t="shared" si="4"/>
        <v>136</v>
      </c>
      <c r="AD61" s="27">
        <f t="shared" si="5"/>
        <v>30.909090909090907</v>
      </c>
      <c r="AE61" s="23">
        <f t="shared" si="9"/>
        <v>60</v>
      </c>
      <c r="AF61" s="28"/>
      <c r="AG61" s="23"/>
      <c r="AH61" s="23" t="s">
        <v>101</v>
      </c>
      <c r="AI61" s="29">
        <v>34.1991341991342</v>
      </c>
      <c r="AJ61" s="23">
        <v>54</v>
      </c>
      <c r="AK61" s="2"/>
    </row>
    <row r="62" spans="1:37" ht="15" customHeight="1" thickBot="1" x14ac:dyDescent="0.3">
      <c r="A62" s="23" t="s">
        <v>25</v>
      </c>
      <c r="B62" s="24">
        <v>65901</v>
      </c>
      <c r="C62" s="25">
        <v>74003</v>
      </c>
      <c r="D62" s="26">
        <f t="shared" si="0"/>
        <v>8102</v>
      </c>
      <c r="E62" s="27">
        <f t="shared" si="1"/>
        <v>12.294198874068679</v>
      </c>
      <c r="F62" s="23">
        <f t="shared" si="6"/>
        <v>3</v>
      </c>
      <c r="G62" s="28"/>
      <c r="H62" s="23"/>
      <c r="I62" s="23" t="s">
        <v>40</v>
      </c>
      <c r="J62" s="29">
        <v>-6.7041067041067031</v>
      </c>
      <c r="K62" s="23">
        <v>55</v>
      </c>
      <c r="L62" s="2"/>
      <c r="M62" s="23" t="s">
        <v>25</v>
      </c>
      <c r="N62" s="24">
        <v>49546</v>
      </c>
      <c r="O62" s="25">
        <v>50505</v>
      </c>
      <c r="P62" s="26">
        <f t="shared" si="2"/>
        <v>959</v>
      </c>
      <c r="Q62" s="27">
        <f t="shared" si="3"/>
        <v>1.9355750211924272</v>
      </c>
      <c r="R62" s="23">
        <f t="shared" si="7"/>
        <v>2</v>
      </c>
      <c r="S62" s="28"/>
      <c r="T62" s="23"/>
      <c r="U62" s="23" t="s">
        <v>93</v>
      </c>
      <c r="V62" s="29">
        <v>-12.506130456105936</v>
      </c>
      <c r="W62" s="23">
        <v>55</v>
      </c>
      <c r="X62" s="2"/>
      <c r="Y62" s="2"/>
      <c r="Z62" s="23" t="s">
        <v>25</v>
      </c>
      <c r="AA62" s="24">
        <f t="shared" si="8"/>
        <v>16355</v>
      </c>
      <c r="AB62" s="25">
        <v>23498</v>
      </c>
      <c r="AC62" s="26">
        <f t="shared" si="4"/>
        <v>7143</v>
      </c>
      <c r="AD62" s="27">
        <f t="shared" si="5"/>
        <v>43.674717211861811</v>
      </c>
      <c r="AE62" s="23">
        <f t="shared" si="9"/>
        <v>48</v>
      </c>
      <c r="AF62" s="28"/>
      <c r="AG62" s="23"/>
      <c r="AH62" s="23" t="s">
        <v>84</v>
      </c>
      <c r="AI62" s="29">
        <v>33.793103448275865</v>
      </c>
      <c r="AJ62" s="23">
        <v>55</v>
      </c>
      <c r="AK62" s="2"/>
    </row>
    <row r="63" spans="1:37" ht="15" customHeight="1" thickBot="1" x14ac:dyDescent="0.3">
      <c r="A63" s="23" t="s">
        <v>105</v>
      </c>
      <c r="B63" s="24">
        <v>9085</v>
      </c>
      <c r="C63" s="25">
        <v>8100</v>
      </c>
      <c r="D63" s="26">
        <f t="shared" si="0"/>
        <v>-985</v>
      </c>
      <c r="E63" s="27">
        <f t="shared" si="1"/>
        <v>-10.842047330764998</v>
      </c>
      <c r="F63" s="23">
        <f t="shared" si="6"/>
        <v>72</v>
      </c>
      <c r="G63" s="28"/>
      <c r="H63" s="23"/>
      <c r="I63" s="23" t="s">
        <v>92</v>
      </c>
      <c r="J63" s="29">
        <v>-7.0680628272251314</v>
      </c>
      <c r="K63" s="23">
        <v>56</v>
      </c>
      <c r="L63" s="2"/>
      <c r="M63" s="23" t="s">
        <v>105</v>
      </c>
      <c r="N63" s="24">
        <v>7634</v>
      </c>
      <c r="O63" s="25">
        <v>6345</v>
      </c>
      <c r="P63" s="26">
        <f t="shared" si="2"/>
        <v>-1289</v>
      </c>
      <c r="Q63" s="27">
        <f t="shared" si="3"/>
        <v>-16.884988210636624</v>
      </c>
      <c r="R63" s="23">
        <f t="shared" si="7"/>
        <v>74</v>
      </c>
      <c r="S63" s="28"/>
      <c r="T63" s="23"/>
      <c r="U63" s="23" t="s">
        <v>106</v>
      </c>
      <c r="V63" s="29">
        <v>-12.599469496021221</v>
      </c>
      <c r="W63" s="23">
        <v>56</v>
      </c>
      <c r="X63" s="2"/>
      <c r="Y63" s="2"/>
      <c r="Z63" s="23" t="s">
        <v>105</v>
      </c>
      <c r="AA63" s="24">
        <f t="shared" si="8"/>
        <v>1451</v>
      </c>
      <c r="AB63" s="25">
        <v>1755</v>
      </c>
      <c r="AC63" s="26">
        <f t="shared" si="4"/>
        <v>304</v>
      </c>
      <c r="AD63" s="27">
        <f t="shared" si="5"/>
        <v>20.951068228807717</v>
      </c>
      <c r="AE63" s="23">
        <f t="shared" si="9"/>
        <v>67</v>
      </c>
      <c r="AF63" s="28"/>
      <c r="AG63" s="23"/>
      <c r="AH63" s="23" t="s">
        <v>43</v>
      </c>
      <c r="AI63" s="29">
        <v>32.112845138055221</v>
      </c>
      <c r="AJ63" s="23">
        <v>56</v>
      </c>
      <c r="AK63" s="2"/>
    </row>
    <row r="64" spans="1:37" ht="15" customHeight="1" thickBot="1" x14ac:dyDescent="0.3">
      <c r="A64" s="23" t="s">
        <v>72</v>
      </c>
      <c r="B64" s="24">
        <v>192</v>
      </c>
      <c r="C64" s="25">
        <v>176</v>
      </c>
      <c r="D64" s="26">
        <f t="shared" si="0"/>
        <v>-16</v>
      </c>
      <c r="E64" s="27">
        <f t="shared" si="1"/>
        <v>-8.3333333333333321</v>
      </c>
      <c r="F64" s="23">
        <f t="shared" si="6"/>
        <v>59</v>
      </c>
      <c r="G64" s="28"/>
      <c r="H64" s="23"/>
      <c r="I64" s="23" t="s">
        <v>79</v>
      </c>
      <c r="J64" s="29">
        <v>-7.5877689694224228</v>
      </c>
      <c r="K64" s="23">
        <v>57</v>
      </c>
      <c r="L64" s="2"/>
      <c r="M64" s="23" t="s">
        <v>72</v>
      </c>
      <c r="N64" s="24">
        <v>179</v>
      </c>
      <c r="O64" s="25">
        <v>152</v>
      </c>
      <c r="P64" s="26">
        <f t="shared" si="2"/>
        <v>-27</v>
      </c>
      <c r="Q64" s="27">
        <f t="shared" si="3"/>
        <v>-15.083798882681565</v>
      </c>
      <c r="R64" s="23">
        <f t="shared" si="7"/>
        <v>68</v>
      </c>
      <c r="S64" s="28"/>
      <c r="T64" s="23"/>
      <c r="U64" s="23" t="s">
        <v>40</v>
      </c>
      <c r="V64" s="29">
        <v>-12.620423892100193</v>
      </c>
      <c r="W64" s="23">
        <v>57</v>
      </c>
      <c r="X64" s="2"/>
      <c r="Y64" s="2"/>
      <c r="Z64" s="23" t="s">
        <v>72</v>
      </c>
      <c r="AA64" s="24">
        <f t="shared" si="8"/>
        <v>13</v>
      </c>
      <c r="AB64" s="25">
        <v>24</v>
      </c>
      <c r="AC64" s="26">
        <f t="shared" si="4"/>
        <v>11</v>
      </c>
      <c r="AD64" s="27">
        <f t="shared" si="5"/>
        <v>84.615384615384613</v>
      </c>
      <c r="AE64" s="23">
        <f t="shared" si="9"/>
        <v>19</v>
      </c>
      <c r="AF64" s="28"/>
      <c r="AG64" s="23"/>
      <c r="AH64" s="23" t="s">
        <v>31</v>
      </c>
      <c r="AI64" s="29">
        <v>31.671684243577193</v>
      </c>
      <c r="AJ64" s="23">
        <v>57</v>
      </c>
      <c r="AK64" s="2"/>
    </row>
    <row r="65" spans="1:37" ht="15" customHeight="1" thickBot="1" x14ac:dyDescent="0.3">
      <c r="A65" s="23" t="s">
        <v>39</v>
      </c>
      <c r="B65" s="24">
        <v>141</v>
      </c>
      <c r="C65" s="25">
        <v>124</v>
      </c>
      <c r="D65" s="26">
        <f t="shared" si="0"/>
        <v>-17</v>
      </c>
      <c r="E65" s="27">
        <f t="shared" si="1"/>
        <v>-12.056737588652481</v>
      </c>
      <c r="F65" s="23">
        <f t="shared" si="6"/>
        <v>77</v>
      </c>
      <c r="G65" s="28"/>
      <c r="H65" s="23"/>
      <c r="I65" s="23" t="s">
        <v>107</v>
      </c>
      <c r="J65" s="29">
        <v>-8.2691528171868676</v>
      </c>
      <c r="K65" s="23">
        <v>58</v>
      </c>
      <c r="L65" s="2"/>
      <c r="M65" s="23" t="s">
        <v>39</v>
      </c>
      <c r="N65" s="24">
        <v>133</v>
      </c>
      <c r="O65" s="25">
        <v>102</v>
      </c>
      <c r="P65" s="26">
        <f t="shared" si="2"/>
        <v>-31</v>
      </c>
      <c r="Q65" s="27">
        <f t="shared" si="3"/>
        <v>-23.308270676691727</v>
      </c>
      <c r="R65" s="23">
        <f t="shared" si="7"/>
        <v>88</v>
      </c>
      <c r="S65" s="28"/>
      <c r="T65" s="23"/>
      <c r="U65" s="23" t="s">
        <v>79</v>
      </c>
      <c r="V65" s="29">
        <v>-12.640449438202248</v>
      </c>
      <c r="W65" s="23">
        <v>58</v>
      </c>
      <c r="X65" s="2"/>
      <c r="Y65" s="2"/>
      <c r="Z65" s="23" t="s">
        <v>39</v>
      </c>
      <c r="AA65" s="24">
        <f t="shared" si="8"/>
        <v>8</v>
      </c>
      <c r="AB65" s="25">
        <v>22</v>
      </c>
      <c r="AC65" s="26">
        <f t="shared" si="4"/>
        <v>14</v>
      </c>
      <c r="AD65" s="27">
        <f t="shared" si="5"/>
        <v>175</v>
      </c>
      <c r="AE65" s="23">
        <f t="shared" si="9"/>
        <v>6</v>
      </c>
      <c r="AF65" s="28"/>
      <c r="AG65" s="23"/>
      <c r="AH65" s="23" t="s">
        <v>108</v>
      </c>
      <c r="AI65" s="29">
        <v>31.100478468899524</v>
      </c>
      <c r="AJ65" s="23">
        <v>58</v>
      </c>
      <c r="AK65" s="2"/>
    </row>
    <row r="66" spans="1:37" ht="15" customHeight="1" thickBot="1" x14ac:dyDescent="0.3">
      <c r="A66" s="23" t="s">
        <v>100</v>
      </c>
      <c r="B66" s="24">
        <v>151</v>
      </c>
      <c r="C66" s="25">
        <v>76</v>
      </c>
      <c r="D66" s="26">
        <f t="shared" si="0"/>
        <v>-75</v>
      </c>
      <c r="E66" s="27">
        <f t="shared" si="1"/>
        <v>-49.668874172185426</v>
      </c>
      <c r="F66" s="23">
        <f t="shared" si="6"/>
        <v>93</v>
      </c>
      <c r="G66" s="28"/>
      <c r="H66" s="23"/>
      <c r="I66" s="23" t="s">
        <v>72</v>
      </c>
      <c r="J66" s="29">
        <v>-8.3333333333333321</v>
      </c>
      <c r="K66" s="23">
        <v>59</v>
      </c>
      <c r="L66" s="2"/>
      <c r="M66" s="23" t="s">
        <v>100</v>
      </c>
      <c r="N66" s="24">
        <v>143</v>
      </c>
      <c r="O66" s="25">
        <v>64</v>
      </c>
      <c r="P66" s="26">
        <f t="shared" si="2"/>
        <v>-79</v>
      </c>
      <c r="Q66" s="27">
        <f t="shared" si="3"/>
        <v>-55.24475524475524</v>
      </c>
      <c r="R66" s="23">
        <f t="shared" si="7"/>
        <v>93</v>
      </c>
      <c r="S66" s="28"/>
      <c r="T66" s="23"/>
      <c r="U66" s="23" t="s">
        <v>34</v>
      </c>
      <c r="V66" s="29">
        <v>-12.764003673094582</v>
      </c>
      <c r="W66" s="23">
        <v>59</v>
      </c>
      <c r="X66" s="2"/>
      <c r="Y66" s="2"/>
      <c r="Z66" s="23" t="s">
        <v>100</v>
      </c>
      <c r="AA66" s="24">
        <f t="shared" si="8"/>
        <v>8</v>
      </c>
      <c r="AB66" s="25">
        <v>12</v>
      </c>
      <c r="AC66" s="26">
        <f t="shared" si="4"/>
        <v>4</v>
      </c>
      <c r="AD66" s="27">
        <f t="shared" si="5"/>
        <v>50</v>
      </c>
      <c r="AE66" s="23">
        <f t="shared" si="9"/>
        <v>42</v>
      </c>
      <c r="AF66" s="28"/>
      <c r="AG66" s="23"/>
      <c r="AH66" s="23" t="s">
        <v>109</v>
      </c>
      <c r="AI66" s="29">
        <v>30.985915492957744</v>
      </c>
      <c r="AJ66" s="23">
        <v>59</v>
      </c>
      <c r="AK66" s="2"/>
    </row>
    <row r="67" spans="1:37" ht="15" customHeight="1" thickBot="1" x14ac:dyDescent="0.3">
      <c r="A67" s="23" t="s">
        <v>62</v>
      </c>
      <c r="B67" s="24">
        <v>8727</v>
      </c>
      <c r="C67" s="25">
        <v>8846</v>
      </c>
      <c r="D67" s="26">
        <f t="shared" si="0"/>
        <v>119</v>
      </c>
      <c r="E67" s="27">
        <f t="shared" si="1"/>
        <v>1.3635842786753753</v>
      </c>
      <c r="F67" s="23">
        <f t="shared" si="6"/>
        <v>23</v>
      </c>
      <c r="G67" s="28"/>
      <c r="H67" s="23"/>
      <c r="I67" s="23" t="s">
        <v>78</v>
      </c>
      <c r="J67" s="29">
        <v>-8.5106382978723403</v>
      </c>
      <c r="K67" s="23">
        <v>60</v>
      </c>
      <c r="L67" s="2"/>
      <c r="M67" s="23" t="s">
        <v>62</v>
      </c>
      <c r="N67" s="24">
        <v>6216</v>
      </c>
      <c r="O67" s="25">
        <v>5926</v>
      </c>
      <c r="P67" s="26">
        <f t="shared" si="2"/>
        <v>-290</v>
      </c>
      <c r="Q67" s="27">
        <f t="shared" si="3"/>
        <v>-4.6653796653796658</v>
      </c>
      <c r="R67" s="23">
        <f t="shared" si="7"/>
        <v>16</v>
      </c>
      <c r="S67" s="28"/>
      <c r="T67" s="23"/>
      <c r="U67" s="23" t="s">
        <v>89</v>
      </c>
      <c r="V67" s="29">
        <v>-12.912912912912914</v>
      </c>
      <c r="W67" s="23">
        <v>60</v>
      </c>
      <c r="X67" s="2"/>
      <c r="Y67" s="2"/>
      <c r="Z67" s="23" t="s">
        <v>62</v>
      </c>
      <c r="AA67" s="24">
        <f t="shared" si="8"/>
        <v>2511</v>
      </c>
      <c r="AB67" s="25">
        <v>2920</v>
      </c>
      <c r="AC67" s="26">
        <f t="shared" si="4"/>
        <v>409</v>
      </c>
      <c r="AD67" s="27">
        <f t="shared" si="5"/>
        <v>16.288331342094782</v>
      </c>
      <c r="AE67" s="23">
        <f t="shared" si="9"/>
        <v>70</v>
      </c>
      <c r="AF67" s="28"/>
      <c r="AG67" s="23"/>
      <c r="AH67" s="23" t="s">
        <v>91</v>
      </c>
      <c r="AI67" s="29">
        <v>30.909090909090907</v>
      </c>
      <c r="AJ67" s="23">
        <v>60</v>
      </c>
      <c r="AK67" s="2"/>
    </row>
    <row r="68" spans="1:37" ht="15" customHeight="1" thickBot="1" x14ac:dyDescent="0.3">
      <c r="A68" s="23" t="s">
        <v>101</v>
      </c>
      <c r="B68" s="24">
        <v>1945</v>
      </c>
      <c r="C68" s="25">
        <v>1844</v>
      </c>
      <c r="D68" s="26">
        <f t="shared" si="0"/>
        <v>-101</v>
      </c>
      <c r="E68" s="27">
        <f t="shared" si="1"/>
        <v>-5.1928020565552702</v>
      </c>
      <c r="F68" s="23">
        <f t="shared" si="6"/>
        <v>48</v>
      </c>
      <c r="G68" s="28"/>
      <c r="H68" s="23"/>
      <c r="I68" s="23" t="s">
        <v>94</v>
      </c>
      <c r="J68" s="29">
        <v>-8.9519650655021827</v>
      </c>
      <c r="K68" s="23">
        <v>61</v>
      </c>
      <c r="L68" s="2"/>
      <c r="M68" s="23" t="s">
        <v>101</v>
      </c>
      <c r="N68" s="24">
        <v>1714</v>
      </c>
      <c r="O68" s="25">
        <v>1534</v>
      </c>
      <c r="P68" s="26">
        <f t="shared" si="2"/>
        <v>-180</v>
      </c>
      <c r="Q68" s="27">
        <f t="shared" si="3"/>
        <v>-10.501750291715286</v>
      </c>
      <c r="R68" s="23">
        <f t="shared" si="7"/>
        <v>43</v>
      </c>
      <c r="S68" s="28"/>
      <c r="T68" s="23"/>
      <c r="U68" s="23" t="s">
        <v>67</v>
      </c>
      <c r="V68" s="29">
        <v>-13.507109004739338</v>
      </c>
      <c r="W68" s="23">
        <v>61</v>
      </c>
      <c r="X68" s="2"/>
      <c r="Y68" s="2"/>
      <c r="Z68" s="23" t="s">
        <v>101</v>
      </c>
      <c r="AA68" s="24">
        <f t="shared" si="8"/>
        <v>231</v>
      </c>
      <c r="AB68" s="25">
        <v>310</v>
      </c>
      <c r="AC68" s="26">
        <f t="shared" si="4"/>
        <v>79</v>
      </c>
      <c r="AD68" s="27">
        <f t="shared" si="5"/>
        <v>34.1991341991342</v>
      </c>
      <c r="AE68" s="23">
        <f t="shared" si="9"/>
        <v>54</v>
      </c>
      <c r="AF68" s="28"/>
      <c r="AG68" s="23"/>
      <c r="AH68" s="23" t="s">
        <v>59</v>
      </c>
      <c r="AI68" s="29">
        <v>29.629629629629626</v>
      </c>
      <c r="AJ68" s="23">
        <v>61</v>
      </c>
      <c r="AK68" s="2"/>
    </row>
    <row r="69" spans="1:37" ht="15" customHeight="1" thickBot="1" x14ac:dyDescent="0.3">
      <c r="A69" s="23" t="s">
        <v>110</v>
      </c>
      <c r="B69" s="24">
        <v>1210</v>
      </c>
      <c r="C69" s="25">
        <v>1013</v>
      </c>
      <c r="D69" s="26">
        <f t="shared" si="0"/>
        <v>-197</v>
      </c>
      <c r="E69" s="27">
        <f t="shared" si="1"/>
        <v>-16.280991735537189</v>
      </c>
      <c r="F69" s="23">
        <f t="shared" si="6"/>
        <v>84</v>
      </c>
      <c r="G69" s="28"/>
      <c r="H69" s="23"/>
      <c r="I69" s="23" t="s">
        <v>35</v>
      </c>
      <c r="J69" s="29">
        <v>-9.4276094276094273</v>
      </c>
      <c r="K69" s="23">
        <v>62</v>
      </c>
      <c r="L69" s="2"/>
      <c r="M69" s="23" t="s">
        <v>110</v>
      </c>
      <c r="N69" s="24">
        <v>897</v>
      </c>
      <c r="O69" s="25">
        <v>749</v>
      </c>
      <c r="P69" s="26">
        <f t="shared" si="2"/>
        <v>-148</v>
      </c>
      <c r="Q69" s="27">
        <f t="shared" si="3"/>
        <v>-16.499442586399109</v>
      </c>
      <c r="R69" s="23">
        <f t="shared" si="7"/>
        <v>72</v>
      </c>
      <c r="S69" s="28"/>
      <c r="T69" s="23"/>
      <c r="U69" s="23" t="s">
        <v>64</v>
      </c>
      <c r="V69" s="29">
        <v>-14.497773379515092</v>
      </c>
      <c r="W69" s="23">
        <v>62</v>
      </c>
      <c r="X69" s="2"/>
      <c r="Y69" s="2"/>
      <c r="Z69" s="23" t="s">
        <v>110</v>
      </c>
      <c r="AA69" s="24">
        <f t="shared" si="8"/>
        <v>313</v>
      </c>
      <c r="AB69" s="25">
        <v>264</v>
      </c>
      <c r="AC69" s="26">
        <f t="shared" si="4"/>
        <v>-49</v>
      </c>
      <c r="AD69" s="27">
        <f t="shared" si="5"/>
        <v>-15.654952076677317</v>
      </c>
      <c r="AE69" s="23">
        <f t="shared" si="9"/>
        <v>90</v>
      </c>
      <c r="AF69" s="28"/>
      <c r="AG69" s="23"/>
      <c r="AH69" s="23" t="s">
        <v>48</v>
      </c>
      <c r="AI69" s="29">
        <v>28.289473684210524</v>
      </c>
      <c r="AJ69" s="23">
        <v>62</v>
      </c>
      <c r="AK69" s="2"/>
    </row>
    <row r="70" spans="1:37" ht="15" customHeight="1" thickBot="1" x14ac:dyDescent="0.3">
      <c r="A70" s="23" t="s">
        <v>76</v>
      </c>
      <c r="B70" s="24">
        <v>876</v>
      </c>
      <c r="C70" s="25">
        <v>788</v>
      </c>
      <c r="D70" s="26">
        <f t="shared" si="0"/>
        <v>-88</v>
      </c>
      <c r="E70" s="27">
        <f t="shared" si="1"/>
        <v>-10.045662100456621</v>
      </c>
      <c r="F70" s="23">
        <f t="shared" si="6"/>
        <v>66</v>
      </c>
      <c r="G70" s="28"/>
      <c r="H70" s="23"/>
      <c r="I70" s="23" t="s">
        <v>84</v>
      </c>
      <c r="J70" s="29">
        <v>-9.6942094990240726</v>
      </c>
      <c r="K70" s="23">
        <v>63</v>
      </c>
      <c r="L70" s="2"/>
      <c r="M70" s="23" t="s">
        <v>76</v>
      </c>
      <c r="N70" s="24">
        <v>834</v>
      </c>
      <c r="O70" s="25">
        <v>713</v>
      </c>
      <c r="P70" s="26">
        <f t="shared" si="2"/>
        <v>-121</v>
      </c>
      <c r="Q70" s="27">
        <f t="shared" si="3"/>
        <v>-14.508393285371701</v>
      </c>
      <c r="R70" s="23">
        <f t="shared" si="7"/>
        <v>63</v>
      </c>
      <c r="S70" s="28"/>
      <c r="T70" s="23"/>
      <c r="U70" s="23" t="s">
        <v>76</v>
      </c>
      <c r="V70" s="29">
        <v>-14.508393285371701</v>
      </c>
      <c r="W70" s="23">
        <v>63</v>
      </c>
      <c r="X70" s="2"/>
      <c r="Y70" s="2"/>
      <c r="Z70" s="23" t="s">
        <v>76</v>
      </c>
      <c r="AA70" s="24">
        <f t="shared" si="8"/>
        <v>42</v>
      </c>
      <c r="AB70" s="25">
        <v>75</v>
      </c>
      <c r="AC70" s="26">
        <f t="shared" si="4"/>
        <v>33</v>
      </c>
      <c r="AD70" s="27">
        <f t="shared" si="5"/>
        <v>78.571428571428569</v>
      </c>
      <c r="AE70" s="23">
        <f t="shared" si="9"/>
        <v>21</v>
      </c>
      <c r="AF70" s="28"/>
      <c r="AG70" s="23"/>
      <c r="AH70" s="23" t="s">
        <v>98</v>
      </c>
      <c r="AI70" s="29">
        <v>27.522935779816514</v>
      </c>
      <c r="AJ70" s="23">
        <v>63</v>
      </c>
      <c r="AK70" s="2"/>
    </row>
    <row r="71" spans="1:37" ht="15" customHeight="1" thickBot="1" x14ac:dyDescent="0.3">
      <c r="A71" s="23" t="s">
        <v>45</v>
      </c>
      <c r="B71" s="24">
        <v>1566</v>
      </c>
      <c r="C71" s="25">
        <v>1632</v>
      </c>
      <c r="D71" s="26">
        <f t="shared" si="0"/>
        <v>66</v>
      </c>
      <c r="E71" s="27">
        <f t="shared" si="1"/>
        <v>4.2145593869731801</v>
      </c>
      <c r="F71" s="23">
        <f t="shared" si="6"/>
        <v>16</v>
      </c>
      <c r="G71" s="28"/>
      <c r="H71" s="23"/>
      <c r="I71" s="23" t="s">
        <v>104</v>
      </c>
      <c r="J71" s="29">
        <v>-9.8221191028615618</v>
      </c>
      <c r="K71" s="23">
        <v>64</v>
      </c>
      <c r="L71" s="2"/>
      <c r="M71" s="23" t="s">
        <v>45</v>
      </c>
      <c r="N71" s="24">
        <v>1474</v>
      </c>
      <c r="O71" s="25">
        <v>1473</v>
      </c>
      <c r="P71" s="26">
        <f t="shared" si="2"/>
        <v>-1</v>
      </c>
      <c r="Q71" s="27">
        <f t="shared" si="3"/>
        <v>-6.7842605156037988E-2</v>
      </c>
      <c r="R71" s="23">
        <f t="shared" si="7"/>
        <v>9</v>
      </c>
      <c r="S71" s="28"/>
      <c r="T71" s="23"/>
      <c r="U71" s="23" t="s">
        <v>56</v>
      </c>
      <c r="V71" s="29">
        <v>-14.51476793248945</v>
      </c>
      <c r="W71" s="23">
        <v>64</v>
      </c>
      <c r="X71" s="2"/>
      <c r="Y71" s="2"/>
      <c r="Z71" s="23" t="s">
        <v>45</v>
      </c>
      <c r="AA71" s="24">
        <f t="shared" si="8"/>
        <v>92</v>
      </c>
      <c r="AB71" s="25">
        <v>159</v>
      </c>
      <c r="AC71" s="26">
        <f t="shared" si="4"/>
        <v>67</v>
      </c>
      <c r="AD71" s="27">
        <f t="shared" si="5"/>
        <v>72.826086956521735</v>
      </c>
      <c r="AE71" s="23">
        <f t="shared" si="9"/>
        <v>25</v>
      </c>
      <c r="AF71" s="28"/>
      <c r="AG71" s="23"/>
      <c r="AH71" s="23" t="s">
        <v>89</v>
      </c>
      <c r="AI71" s="29">
        <v>26.666666666666668</v>
      </c>
      <c r="AJ71" s="23">
        <v>64</v>
      </c>
      <c r="AK71" s="2"/>
    </row>
    <row r="72" spans="1:37" ht="15" customHeight="1" thickBot="1" x14ac:dyDescent="0.3">
      <c r="A72" s="23" t="s">
        <v>109</v>
      </c>
      <c r="B72" s="24">
        <v>956</v>
      </c>
      <c r="C72" s="25">
        <v>793</v>
      </c>
      <c r="D72" s="26">
        <f t="shared" ref="D72:D100" si="10">C72-B72</f>
        <v>-163</v>
      </c>
      <c r="E72" s="27">
        <f t="shared" ref="E72:E100" si="11">D72/B72*100</f>
        <v>-17.05020920502092</v>
      </c>
      <c r="F72" s="23">
        <f t="shared" si="6"/>
        <v>85</v>
      </c>
      <c r="G72" s="28"/>
      <c r="H72" s="23"/>
      <c r="I72" s="23" t="s">
        <v>90</v>
      </c>
      <c r="J72" s="29">
        <v>-9.8615916955017298</v>
      </c>
      <c r="K72" s="23">
        <v>65</v>
      </c>
      <c r="L72" s="2"/>
      <c r="M72" s="23" t="s">
        <v>109</v>
      </c>
      <c r="N72" s="24">
        <v>885</v>
      </c>
      <c r="O72" s="25">
        <v>700</v>
      </c>
      <c r="P72" s="26">
        <f t="shared" ref="P72:P100" si="12">O72-N72</f>
        <v>-185</v>
      </c>
      <c r="Q72" s="27">
        <f t="shared" ref="Q72:Q100" si="13">P72/N72*100</f>
        <v>-20.903954802259886</v>
      </c>
      <c r="R72" s="23">
        <f t="shared" si="7"/>
        <v>84</v>
      </c>
      <c r="S72" s="28"/>
      <c r="T72" s="23"/>
      <c r="U72" s="23" t="s">
        <v>68</v>
      </c>
      <c r="V72" s="29">
        <v>-14.533622559652928</v>
      </c>
      <c r="W72" s="23">
        <v>65</v>
      </c>
      <c r="X72" s="2"/>
      <c r="Y72" s="2"/>
      <c r="Z72" s="23" t="s">
        <v>109</v>
      </c>
      <c r="AA72" s="24">
        <f t="shared" si="8"/>
        <v>71</v>
      </c>
      <c r="AB72" s="25">
        <v>93</v>
      </c>
      <c r="AC72" s="26">
        <f t="shared" ref="AC72:AC100" si="14">AB72-AA72</f>
        <v>22</v>
      </c>
      <c r="AD72" s="27">
        <f t="shared" ref="AD72:AD100" si="15">AC72/AA72*100</f>
        <v>30.985915492957744</v>
      </c>
      <c r="AE72" s="23">
        <f t="shared" si="9"/>
        <v>59</v>
      </c>
      <c r="AF72" s="28"/>
      <c r="AG72" s="23"/>
      <c r="AH72" s="23" t="s">
        <v>28</v>
      </c>
      <c r="AI72" s="29">
        <v>25.471698113207548</v>
      </c>
      <c r="AJ72" s="23">
        <v>65</v>
      </c>
      <c r="AK72" s="2"/>
    </row>
    <row r="73" spans="1:37" ht="15" customHeight="1" thickBot="1" x14ac:dyDescent="0.3">
      <c r="A73" s="23" t="s">
        <v>74</v>
      </c>
      <c r="B73" s="24">
        <v>3790</v>
      </c>
      <c r="C73" s="25">
        <v>3852</v>
      </c>
      <c r="D73" s="26">
        <f t="shared" si="10"/>
        <v>62</v>
      </c>
      <c r="E73" s="27">
        <f t="shared" si="11"/>
        <v>1.6358839050131926</v>
      </c>
      <c r="F73" s="23">
        <f t="shared" ref="F73:F100" si="16">RANK(E73,E$8:E$100)</f>
        <v>22</v>
      </c>
      <c r="G73" s="28"/>
      <c r="H73" s="23"/>
      <c r="I73" s="23" t="s">
        <v>76</v>
      </c>
      <c r="J73" s="29">
        <v>-10.045662100456621</v>
      </c>
      <c r="K73" s="23">
        <v>66</v>
      </c>
      <c r="L73" s="2"/>
      <c r="M73" s="23" t="s">
        <v>74</v>
      </c>
      <c r="N73" s="24">
        <v>3268</v>
      </c>
      <c r="O73" s="25">
        <v>3069</v>
      </c>
      <c r="P73" s="26">
        <f t="shared" si="12"/>
        <v>-199</v>
      </c>
      <c r="Q73" s="27">
        <f t="shared" si="13"/>
        <v>-6.0893512851897178</v>
      </c>
      <c r="R73" s="23">
        <f t="shared" ref="R73:R100" si="17">RANK(Q73,Q$8:Q$100)</f>
        <v>20</v>
      </c>
      <c r="S73" s="28"/>
      <c r="T73" s="23"/>
      <c r="U73" s="23" t="s">
        <v>81</v>
      </c>
      <c r="V73" s="29">
        <v>-14.694600177043377</v>
      </c>
      <c r="W73" s="23">
        <v>66</v>
      </c>
      <c r="X73" s="2"/>
      <c r="Y73" s="2"/>
      <c r="Z73" s="23" t="s">
        <v>74</v>
      </c>
      <c r="AA73" s="24">
        <f t="shared" ref="AA73:AA100" si="18">B73-N73</f>
        <v>522</v>
      </c>
      <c r="AB73" s="25">
        <v>783</v>
      </c>
      <c r="AC73" s="26">
        <f t="shared" si="14"/>
        <v>261</v>
      </c>
      <c r="AD73" s="27">
        <f t="shared" si="15"/>
        <v>50</v>
      </c>
      <c r="AE73" s="23">
        <f t="shared" ref="AE73:AE100" si="19">RANK(AD73,AD$8:AD$100)</f>
        <v>42</v>
      </c>
      <c r="AF73" s="28"/>
      <c r="AG73" s="23"/>
      <c r="AH73" s="23" t="s">
        <v>73</v>
      </c>
      <c r="AI73" s="29">
        <v>23.943661971830984</v>
      </c>
      <c r="AJ73" s="23">
        <v>66</v>
      </c>
      <c r="AK73" s="2"/>
    </row>
    <row r="74" spans="1:37" ht="15" customHeight="1" thickBot="1" x14ac:dyDescent="0.3">
      <c r="A74" s="23" t="s">
        <v>78</v>
      </c>
      <c r="B74" s="24">
        <v>611</v>
      </c>
      <c r="C74" s="25">
        <v>559</v>
      </c>
      <c r="D74" s="26">
        <f t="shared" si="10"/>
        <v>-52</v>
      </c>
      <c r="E74" s="27">
        <f t="shared" si="11"/>
        <v>-8.5106382978723403</v>
      </c>
      <c r="F74" s="23">
        <f t="shared" si="16"/>
        <v>60</v>
      </c>
      <c r="G74" s="28"/>
      <c r="H74" s="23"/>
      <c r="I74" s="23" t="s">
        <v>88</v>
      </c>
      <c r="J74" s="29">
        <v>-10.185185185185185</v>
      </c>
      <c r="K74" s="23">
        <v>67</v>
      </c>
      <c r="L74" s="2"/>
      <c r="M74" s="23" t="s">
        <v>78</v>
      </c>
      <c r="N74" s="24">
        <v>571</v>
      </c>
      <c r="O74" s="25">
        <v>534</v>
      </c>
      <c r="P74" s="26">
        <f t="shared" si="12"/>
        <v>-37</v>
      </c>
      <c r="Q74" s="27">
        <f t="shared" si="13"/>
        <v>-6.4798598949211899</v>
      </c>
      <c r="R74" s="23">
        <f t="shared" si="17"/>
        <v>22</v>
      </c>
      <c r="S74" s="28"/>
      <c r="T74" s="23"/>
      <c r="U74" s="23" t="s">
        <v>96</v>
      </c>
      <c r="V74" s="29">
        <v>-14.90125673249551</v>
      </c>
      <c r="W74" s="23">
        <v>67</v>
      </c>
      <c r="X74" s="2"/>
      <c r="Y74" s="2"/>
      <c r="Z74" s="23" t="s">
        <v>78</v>
      </c>
      <c r="AA74" s="24">
        <f t="shared" si="18"/>
        <v>40</v>
      </c>
      <c r="AB74" s="25">
        <v>25</v>
      </c>
      <c r="AC74" s="26">
        <f t="shared" si="14"/>
        <v>-15</v>
      </c>
      <c r="AD74" s="27">
        <f t="shared" si="15"/>
        <v>-37.5</v>
      </c>
      <c r="AE74" s="23">
        <f t="shared" si="19"/>
        <v>93</v>
      </c>
      <c r="AF74" s="28"/>
      <c r="AG74" s="23"/>
      <c r="AH74" s="23" t="s">
        <v>105</v>
      </c>
      <c r="AI74" s="29">
        <v>20.951068228807717</v>
      </c>
      <c r="AJ74" s="23">
        <v>67</v>
      </c>
      <c r="AK74" s="2"/>
    </row>
    <row r="75" spans="1:37" ht="15" customHeight="1" thickBot="1" x14ac:dyDescent="0.3">
      <c r="A75" s="23" t="s">
        <v>85</v>
      </c>
      <c r="B75" s="24">
        <v>735</v>
      </c>
      <c r="C75" s="25">
        <v>730</v>
      </c>
      <c r="D75" s="26">
        <f t="shared" si="10"/>
        <v>-5</v>
      </c>
      <c r="E75" s="27">
        <f t="shared" si="11"/>
        <v>-0.68027210884353739</v>
      </c>
      <c r="F75" s="23">
        <f t="shared" si="16"/>
        <v>28</v>
      </c>
      <c r="G75" s="28"/>
      <c r="H75" s="23"/>
      <c r="I75" s="23" t="s">
        <v>64</v>
      </c>
      <c r="J75" s="29">
        <v>-10.317460317460316</v>
      </c>
      <c r="K75" s="23">
        <v>68</v>
      </c>
      <c r="L75" s="2"/>
      <c r="M75" s="23" t="s">
        <v>85</v>
      </c>
      <c r="N75" s="24">
        <v>673</v>
      </c>
      <c r="O75" s="25">
        <v>627</v>
      </c>
      <c r="P75" s="26">
        <f t="shared" si="12"/>
        <v>-46</v>
      </c>
      <c r="Q75" s="27">
        <f t="shared" si="13"/>
        <v>-6.8350668647845465</v>
      </c>
      <c r="R75" s="23">
        <f t="shared" si="17"/>
        <v>26</v>
      </c>
      <c r="S75" s="28"/>
      <c r="T75" s="23"/>
      <c r="U75" s="23" t="s">
        <v>72</v>
      </c>
      <c r="V75" s="29">
        <v>-15.083798882681565</v>
      </c>
      <c r="W75" s="23">
        <v>68</v>
      </c>
      <c r="X75" s="2"/>
      <c r="Y75" s="2"/>
      <c r="Z75" s="23" t="s">
        <v>85</v>
      </c>
      <c r="AA75" s="24">
        <f t="shared" si="18"/>
        <v>62</v>
      </c>
      <c r="AB75" s="25">
        <v>103</v>
      </c>
      <c r="AC75" s="26">
        <f t="shared" si="14"/>
        <v>41</v>
      </c>
      <c r="AD75" s="27">
        <f t="shared" si="15"/>
        <v>66.129032258064512</v>
      </c>
      <c r="AE75" s="23">
        <f t="shared" si="19"/>
        <v>30</v>
      </c>
      <c r="AF75" s="28"/>
      <c r="AG75" s="23"/>
      <c r="AH75" s="23" t="s">
        <v>56</v>
      </c>
      <c r="AI75" s="29">
        <v>16.826411075612356</v>
      </c>
      <c r="AJ75" s="23">
        <v>68</v>
      </c>
      <c r="AK75" s="2"/>
    </row>
    <row r="76" spans="1:37" ht="15" customHeight="1" thickBot="1" x14ac:dyDescent="0.3">
      <c r="A76" s="23" t="s">
        <v>93</v>
      </c>
      <c r="B76" s="24">
        <v>2258</v>
      </c>
      <c r="C76" s="25">
        <v>2127</v>
      </c>
      <c r="D76" s="26">
        <f t="shared" si="10"/>
        <v>-131</v>
      </c>
      <c r="E76" s="27">
        <f t="shared" si="11"/>
        <v>-5.8015943312666076</v>
      </c>
      <c r="F76" s="23">
        <f t="shared" si="16"/>
        <v>51</v>
      </c>
      <c r="G76" s="28"/>
      <c r="H76" s="23"/>
      <c r="I76" s="23" t="s">
        <v>33</v>
      </c>
      <c r="J76" s="29">
        <v>-10.466760961810467</v>
      </c>
      <c r="K76" s="23">
        <v>69</v>
      </c>
      <c r="L76" s="2"/>
      <c r="M76" s="23" t="s">
        <v>93</v>
      </c>
      <c r="N76" s="24">
        <v>2039</v>
      </c>
      <c r="O76" s="25">
        <v>1784</v>
      </c>
      <c r="P76" s="26">
        <f t="shared" si="12"/>
        <v>-255</v>
      </c>
      <c r="Q76" s="27">
        <f t="shared" si="13"/>
        <v>-12.506130456105936</v>
      </c>
      <c r="R76" s="23">
        <f t="shared" si="17"/>
        <v>55</v>
      </c>
      <c r="S76" s="28"/>
      <c r="T76" s="23"/>
      <c r="U76" s="23" t="s">
        <v>107</v>
      </c>
      <c r="V76" s="29">
        <v>-15.411558669001751</v>
      </c>
      <c r="W76" s="23">
        <v>69</v>
      </c>
      <c r="X76" s="2"/>
      <c r="Y76" s="2"/>
      <c r="Z76" s="23" t="s">
        <v>93</v>
      </c>
      <c r="AA76" s="24">
        <f t="shared" si="18"/>
        <v>219</v>
      </c>
      <c r="AB76" s="25">
        <v>343</v>
      </c>
      <c r="AC76" s="26">
        <f t="shared" si="14"/>
        <v>124</v>
      </c>
      <c r="AD76" s="27">
        <f t="shared" si="15"/>
        <v>56.62100456621004</v>
      </c>
      <c r="AE76" s="23">
        <f t="shared" si="19"/>
        <v>36</v>
      </c>
      <c r="AF76" s="28"/>
      <c r="AG76" s="23"/>
      <c r="AH76" s="23" t="s">
        <v>77</v>
      </c>
      <c r="AI76" s="29">
        <v>16.573745565129244</v>
      </c>
      <c r="AJ76" s="23">
        <v>69</v>
      </c>
      <c r="AK76" s="2"/>
    </row>
    <row r="77" spans="1:37" ht="15" customHeight="1" thickBot="1" x14ac:dyDescent="0.3">
      <c r="A77" s="23" t="s">
        <v>63</v>
      </c>
      <c r="B77" s="24">
        <v>1885</v>
      </c>
      <c r="C77" s="25">
        <v>1843</v>
      </c>
      <c r="D77" s="26">
        <f t="shared" si="10"/>
        <v>-42</v>
      </c>
      <c r="E77" s="27">
        <f t="shared" si="11"/>
        <v>-2.2281167108753315</v>
      </c>
      <c r="F77" s="23">
        <f t="shared" si="16"/>
        <v>36</v>
      </c>
      <c r="G77" s="28"/>
      <c r="H77" s="23"/>
      <c r="I77" s="23" t="s">
        <v>108</v>
      </c>
      <c r="J77" s="29">
        <v>-10.510688836104514</v>
      </c>
      <c r="K77" s="23">
        <v>70</v>
      </c>
      <c r="L77" s="2"/>
      <c r="M77" s="23" t="s">
        <v>63</v>
      </c>
      <c r="N77" s="24">
        <v>1806</v>
      </c>
      <c r="O77" s="25">
        <v>1693</v>
      </c>
      <c r="P77" s="26">
        <f t="shared" si="12"/>
        <v>-113</v>
      </c>
      <c r="Q77" s="27">
        <f t="shared" si="13"/>
        <v>-6.2569213732004432</v>
      </c>
      <c r="R77" s="23">
        <f t="shared" si="17"/>
        <v>21</v>
      </c>
      <c r="S77" s="28"/>
      <c r="T77" s="23"/>
      <c r="U77" s="23" t="s">
        <v>90</v>
      </c>
      <c r="V77" s="29">
        <v>-16.056338028169016</v>
      </c>
      <c r="W77" s="23">
        <v>70</v>
      </c>
      <c r="X77" s="2"/>
      <c r="Y77" s="2"/>
      <c r="Z77" s="23" t="s">
        <v>63</v>
      </c>
      <c r="AA77" s="24">
        <f t="shared" si="18"/>
        <v>79</v>
      </c>
      <c r="AB77" s="25">
        <v>150</v>
      </c>
      <c r="AC77" s="26">
        <f t="shared" si="14"/>
        <v>71</v>
      </c>
      <c r="AD77" s="27">
        <f t="shared" si="15"/>
        <v>89.87341772151899</v>
      </c>
      <c r="AE77" s="23">
        <f t="shared" si="19"/>
        <v>16</v>
      </c>
      <c r="AF77" s="28"/>
      <c r="AG77" s="23"/>
      <c r="AH77" s="23" t="s">
        <v>62</v>
      </c>
      <c r="AI77" s="29">
        <v>16.288331342094782</v>
      </c>
      <c r="AJ77" s="23">
        <v>70</v>
      </c>
      <c r="AK77" s="2"/>
    </row>
    <row r="78" spans="1:37" ht="15" customHeight="1" thickBot="1" x14ac:dyDescent="0.3">
      <c r="A78" s="23" t="s">
        <v>49</v>
      </c>
      <c r="B78" s="24">
        <v>8514</v>
      </c>
      <c r="C78" s="25">
        <v>9002</v>
      </c>
      <c r="D78" s="26">
        <f t="shared" si="10"/>
        <v>488</v>
      </c>
      <c r="E78" s="27">
        <f t="shared" si="11"/>
        <v>5.7317359642941037</v>
      </c>
      <c r="F78" s="23">
        <f t="shared" si="16"/>
        <v>11</v>
      </c>
      <c r="G78" s="28"/>
      <c r="H78" s="23"/>
      <c r="I78" s="23" t="s">
        <v>68</v>
      </c>
      <c r="J78" s="29">
        <v>-10.606060606060606</v>
      </c>
      <c r="K78" s="23">
        <v>71</v>
      </c>
      <c r="L78" s="2"/>
      <c r="M78" s="23" t="s">
        <v>49</v>
      </c>
      <c r="N78" s="24">
        <v>6333</v>
      </c>
      <c r="O78" s="25">
        <v>5822</v>
      </c>
      <c r="P78" s="26">
        <f t="shared" si="12"/>
        <v>-511</v>
      </c>
      <c r="Q78" s="27">
        <f t="shared" si="13"/>
        <v>-8.0688457287225646</v>
      </c>
      <c r="R78" s="23">
        <f t="shared" si="17"/>
        <v>33</v>
      </c>
      <c r="S78" s="28"/>
      <c r="T78" s="23"/>
      <c r="U78" s="23" t="s">
        <v>108</v>
      </c>
      <c r="V78" s="29">
        <v>-16.406779661016948</v>
      </c>
      <c r="W78" s="23">
        <v>71</v>
      </c>
      <c r="X78" s="2"/>
      <c r="Y78" s="2"/>
      <c r="Z78" s="23" t="s">
        <v>49</v>
      </c>
      <c r="AA78" s="24">
        <f t="shared" si="18"/>
        <v>2181</v>
      </c>
      <c r="AB78" s="25">
        <v>3180</v>
      </c>
      <c r="AC78" s="26">
        <f t="shared" si="14"/>
        <v>999</v>
      </c>
      <c r="AD78" s="27">
        <f t="shared" si="15"/>
        <v>45.804676753782672</v>
      </c>
      <c r="AE78" s="23">
        <f t="shared" si="19"/>
        <v>46</v>
      </c>
      <c r="AF78" s="28"/>
      <c r="AG78" s="23"/>
      <c r="AH78" s="23" t="s">
        <v>94</v>
      </c>
      <c r="AI78" s="29">
        <v>13.636363636363635</v>
      </c>
      <c r="AJ78" s="23">
        <v>71</v>
      </c>
      <c r="AK78" s="2"/>
    </row>
    <row r="79" spans="1:37" ht="15" customHeight="1" thickBot="1" x14ac:dyDescent="0.3">
      <c r="A79" s="23" t="s">
        <v>70</v>
      </c>
      <c r="B79" s="24">
        <v>1318</v>
      </c>
      <c r="C79" s="25">
        <v>1172</v>
      </c>
      <c r="D79" s="26">
        <f t="shared" si="10"/>
        <v>-146</v>
      </c>
      <c r="E79" s="27">
        <f t="shared" si="11"/>
        <v>-11.077389984825494</v>
      </c>
      <c r="F79" s="23">
        <f t="shared" si="16"/>
        <v>73</v>
      </c>
      <c r="G79" s="28"/>
      <c r="H79" s="23"/>
      <c r="I79" s="23" t="s">
        <v>105</v>
      </c>
      <c r="J79" s="29">
        <v>-10.842047330764998</v>
      </c>
      <c r="K79" s="23">
        <v>72</v>
      </c>
      <c r="L79" s="2"/>
      <c r="M79" s="23" t="s">
        <v>70</v>
      </c>
      <c r="N79" s="24">
        <v>1232</v>
      </c>
      <c r="O79" s="25">
        <v>1012</v>
      </c>
      <c r="P79" s="26">
        <f t="shared" si="12"/>
        <v>-220</v>
      </c>
      <c r="Q79" s="27">
        <f t="shared" si="13"/>
        <v>-17.857142857142858</v>
      </c>
      <c r="R79" s="23">
        <f t="shared" si="17"/>
        <v>75</v>
      </c>
      <c r="S79" s="28"/>
      <c r="T79" s="23"/>
      <c r="U79" s="23" t="s">
        <v>110</v>
      </c>
      <c r="V79" s="29">
        <v>-16.499442586399109</v>
      </c>
      <c r="W79" s="23">
        <v>72</v>
      </c>
      <c r="X79" s="2"/>
      <c r="Y79" s="2"/>
      <c r="Z79" s="23" t="s">
        <v>70</v>
      </c>
      <c r="AA79" s="24">
        <f t="shared" si="18"/>
        <v>86</v>
      </c>
      <c r="AB79" s="25">
        <v>160</v>
      </c>
      <c r="AC79" s="26">
        <f t="shared" si="14"/>
        <v>74</v>
      </c>
      <c r="AD79" s="27">
        <f t="shared" si="15"/>
        <v>86.04651162790698</v>
      </c>
      <c r="AE79" s="23">
        <f t="shared" si="19"/>
        <v>18</v>
      </c>
      <c r="AF79" s="28"/>
      <c r="AG79" s="23"/>
      <c r="AH79" s="23" t="s">
        <v>79</v>
      </c>
      <c r="AI79" s="29">
        <v>13.450292397660817</v>
      </c>
      <c r="AJ79" s="23">
        <v>72</v>
      </c>
      <c r="AK79" s="2"/>
    </row>
    <row r="80" spans="1:37" ht="15" customHeight="1" thickBot="1" x14ac:dyDescent="0.3">
      <c r="A80" s="23" t="s">
        <v>102</v>
      </c>
      <c r="B80" s="24">
        <v>2538</v>
      </c>
      <c r="C80" s="25">
        <v>2410</v>
      </c>
      <c r="D80" s="26">
        <f t="shared" si="10"/>
        <v>-128</v>
      </c>
      <c r="E80" s="27">
        <f t="shared" si="11"/>
        <v>-5.0433412135539797</v>
      </c>
      <c r="F80" s="23">
        <f t="shared" si="16"/>
        <v>47</v>
      </c>
      <c r="G80" s="28"/>
      <c r="H80" s="23"/>
      <c r="I80" s="23" t="s">
        <v>70</v>
      </c>
      <c r="J80" s="29">
        <v>-11.077389984825494</v>
      </c>
      <c r="K80" s="23">
        <v>73</v>
      </c>
      <c r="L80" s="2"/>
      <c r="M80" s="23" t="s">
        <v>102</v>
      </c>
      <c r="N80" s="24">
        <v>2262</v>
      </c>
      <c r="O80" s="25">
        <v>2011</v>
      </c>
      <c r="P80" s="26">
        <f t="shared" si="12"/>
        <v>-251</v>
      </c>
      <c r="Q80" s="27">
        <f t="shared" si="13"/>
        <v>-11.096374889478337</v>
      </c>
      <c r="R80" s="23">
        <f t="shared" si="17"/>
        <v>47</v>
      </c>
      <c r="S80" s="28"/>
      <c r="T80" s="23"/>
      <c r="U80" s="23" t="s">
        <v>99</v>
      </c>
      <c r="V80" s="29">
        <v>-16.809116809116809</v>
      </c>
      <c r="W80" s="23">
        <v>73</v>
      </c>
      <c r="X80" s="2"/>
      <c r="Y80" s="2"/>
      <c r="Z80" s="23" t="s">
        <v>102</v>
      </c>
      <c r="AA80" s="24">
        <f t="shared" si="18"/>
        <v>276</v>
      </c>
      <c r="AB80" s="25">
        <v>399</v>
      </c>
      <c r="AC80" s="26">
        <f t="shared" si="14"/>
        <v>123</v>
      </c>
      <c r="AD80" s="27">
        <f t="shared" si="15"/>
        <v>44.565217391304344</v>
      </c>
      <c r="AE80" s="23">
        <f t="shared" si="19"/>
        <v>47</v>
      </c>
      <c r="AF80" s="28"/>
      <c r="AG80" s="23"/>
      <c r="AH80" s="23" t="s">
        <v>42</v>
      </c>
      <c r="AI80" s="29">
        <v>12.903225806451612</v>
      </c>
      <c r="AJ80" s="23">
        <v>73</v>
      </c>
      <c r="AK80" s="2"/>
    </row>
    <row r="81" spans="1:37" ht="15" customHeight="1" thickBot="1" x14ac:dyDescent="0.3">
      <c r="A81" s="23" t="s">
        <v>98</v>
      </c>
      <c r="B81" s="24">
        <v>1797</v>
      </c>
      <c r="C81" s="25">
        <v>1700</v>
      </c>
      <c r="D81" s="26">
        <f t="shared" si="10"/>
        <v>-97</v>
      </c>
      <c r="E81" s="27">
        <f t="shared" si="11"/>
        <v>-5.3978853644963829</v>
      </c>
      <c r="F81" s="23">
        <f t="shared" si="16"/>
        <v>49</v>
      </c>
      <c r="G81" s="28"/>
      <c r="H81" s="23"/>
      <c r="I81" s="23" t="s">
        <v>89</v>
      </c>
      <c r="J81" s="29">
        <v>-11.206896551724139</v>
      </c>
      <c r="K81" s="23">
        <v>74</v>
      </c>
      <c r="L81" s="2"/>
      <c r="M81" s="23" t="s">
        <v>98</v>
      </c>
      <c r="N81" s="24">
        <v>1579</v>
      </c>
      <c r="O81" s="25">
        <v>1422</v>
      </c>
      <c r="P81" s="26">
        <f t="shared" si="12"/>
        <v>-157</v>
      </c>
      <c r="Q81" s="27">
        <f t="shared" si="13"/>
        <v>-9.9430018999366681</v>
      </c>
      <c r="R81" s="23">
        <f t="shared" si="17"/>
        <v>40</v>
      </c>
      <c r="S81" s="28"/>
      <c r="T81" s="23"/>
      <c r="U81" s="23" t="s">
        <v>105</v>
      </c>
      <c r="V81" s="29">
        <v>-16.884988210636624</v>
      </c>
      <c r="W81" s="23">
        <v>74</v>
      </c>
      <c r="X81" s="2"/>
      <c r="Y81" s="2"/>
      <c r="Z81" s="23" t="s">
        <v>98</v>
      </c>
      <c r="AA81" s="24">
        <f t="shared" si="18"/>
        <v>218</v>
      </c>
      <c r="AB81" s="25">
        <v>278</v>
      </c>
      <c r="AC81" s="26">
        <f t="shared" si="14"/>
        <v>60</v>
      </c>
      <c r="AD81" s="27">
        <f t="shared" si="15"/>
        <v>27.522935779816514</v>
      </c>
      <c r="AE81" s="23">
        <f t="shared" si="19"/>
        <v>63</v>
      </c>
      <c r="AF81" s="28"/>
      <c r="AG81" s="23"/>
      <c r="AH81" s="23" t="s">
        <v>64</v>
      </c>
      <c r="AI81" s="29">
        <v>12.332439678284182</v>
      </c>
      <c r="AJ81" s="23">
        <v>74</v>
      </c>
      <c r="AK81" s="2"/>
    </row>
    <row r="82" spans="1:37" ht="15" customHeight="1" thickBot="1" x14ac:dyDescent="0.3">
      <c r="A82" s="23" t="s">
        <v>111</v>
      </c>
      <c r="B82" s="24">
        <v>309</v>
      </c>
      <c r="C82" s="25">
        <v>246</v>
      </c>
      <c r="D82" s="26">
        <f t="shared" si="10"/>
        <v>-63</v>
      </c>
      <c r="E82" s="27">
        <f t="shared" si="11"/>
        <v>-20.388349514563107</v>
      </c>
      <c r="F82" s="23">
        <f t="shared" si="16"/>
        <v>87</v>
      </c>
      <c r="G82" s="28"/>
      <c r="H82" s="23"/>
      <c r="I82" s="23" t="s">
        <v>106</v>
      </c>
      <c r="J82" s="29">
        <v>-11.265969802555169</v>
      </c>
      <c r="K82" s="23">
        <v>75</v>
      </c>
      <c r="L82" s="2"/>
      <c r="M82" s="23" t="s">
        <v>111</v>
      </c>
      <c r="N82" s="24">
        <v>298</v>
      </c>
      <c r="O82" s="25">
        <v>234</v>
      </c>
      <c r="P82" s="26">
        <f t="shared" si="12"/>
        <v>-64</v>
      </c>
      <c r="Q82" s="27">
        <f t="shared" si="13"/>
        <v>-21.476510067114095</v>
      </c>
      <c r="R82" s="23">
        <f t="shared" si="17"/>
        <v>86</v>
      </c>
      <c r="S82" s="28"/>
      <c r="T82" s="23"/>
      <c r="U82" s="23" t="s">
        <v>70</v>
      </c>
      <c r="V82" s="29">
        <v>-17.857142857142858</v>
      </c>
      <c r="W82" s="23">
        <v>75</v>
      </c>
      <c r="X82" s="2"/>
      <c r="Y82" s="2"/>
      <c r="Z82" s="23" t="s">
        <v>111</v>
      </c>
      <c r="AA82" s="24">
        <f t="shared" si="18"/>
        <v>11</v>
      </c>
      <c r="AB82" s="25">
        <v>12</v>
      </c>
      <c r="AC82" s="26">
        <f t="shared" si="14"/>
        <v>1</v>
      </c>
      <c r="AD82" s="27">
        <f t="shared" si="15"/>
        <v>9.0909090909090917</v>
      </c>
      <c r="AE82" s="23">
        <f t="shared" si="19"/>
        <v>79</v>
      </c>
      <c r="AF82" s="28"/>
      <c r="AG82" s="23"/>
      <c r="AH82" s="23" t="s">
        <v>61</v>
      </c>
      <c r="AI82" s="29">
        <v>11.914893617021278</v>
      </c>
      <c r="AJ82" s="23">
        <v>75</v>
      </c>
      <c r="AK82" s="2"/>
    </row>
    <row r="83" spans="1:37" ht="15" customHeight="1" thickBot="1" x14ac:dyDescent="0.3">
      <c r="A83" s="23" t="s">
        <v>34</v>
      </c>
      <c r="B83" s="24">
        <v>3471</v>
      </c>
      <c r="C83" s="25">
        <v>3808</v>
      </c>
      <c r="D83" s="26">
        <f t="shared" si="10"/>
        <v>337</v>
      </c>
      <c r="E83" s="27">
        <f t="shared" si="11"/>
        <v>9.7090175741861131</v>
      </c>
      <c r="F83" s="23">
        <f t="shared" si="16"/>
        <v>5</v>
      </c>
      <c r="G83" s="28"/>
      <c r="H83" s="23"/>
      <c r="I83" s="23" t="s">
        <v>67</v>
      </c>
      <c r="J83" s="29">
        <v>-11.36890951276102</v>
      </c>
      <c r="K83" s="23">
        <v>76</v>
      </c>
      <c r="L83" s="2"/>
      <c r="M83" s="23" t="s">
        <v>34</v>
      </c>
      <c r="N83" s="24">
        <v>2178</v>
      </c>
      <c r="O83" s="25">
        <v>1900</v>
      </c>
      <c r="P83" s="26">
        <f t="shared" si="12"/>
        <v>-278</v>
      </c>
      <c r="Q83" s="27">
        <f t="shared" si="13"/>
        <v>-12.764003673094582</v>
      </c>
      <c r="R83" s="23">
        <f t="shared" si="17"/>
        <v>59</v>
      </c>
      <c r="S83" s="28"/>
      <c r="T83" s="23"/>
      <c r="U83" s="23" t="s">
        <v>33</v>
      </c>
      <c r="V83" s="29">
        <v>-18.035190615835777</v>
      </c>
      <c r="W83" s="23">
        <v>76</v>
      </c>
      <c r="X83" s="2"/>
      <c r="Y83" s="2"/>
      <c r="Z83" s="23" t="s">
        <v>34</v>
      </c>
      <c r="AA83" s="24">
        <f t="shared" si="18"/>
        <v>1293</v>
      </c>
      <c r="AB83" s="25">
        <v>1908</v>
      </c>
      <c r="AC83" s="26">
        <f t="shared" si="14"/>
        <v>615</v>
      </c>
      <c r="AD83" s="27">
        <f t="shared" si="15"/>
        <v>47.563805104408353</v>
      </c>
      <c r="AE83" s="23">
        <f t="shared" si="19"/>
        <v>44</v>
      </c>
      <c r="AF83" s="28"/>
      <c r="AG83" s="23"/>
      <c r="AH83" s="23" t="s">
        <v>68</v>
      </c>
      <c r="AI83" s="29">
        <v>9.7378277153558059</v>
      </c>
      <c r="AJ83" s="23">
        <v>76</v>
      </c>
      <c r="AK83" s="2"/>
    </row>
    <row r="84" spans="1:37" ht="15" customHeight="1" thickBot="1" x14ac:dyDescent="0.3">
      <c r="A84" s="23" t="s">
        <v>24</v>
      </c>
      <c r="B84" s="24">
        <v>45722</v>
      </c>
      <c r="C84" s="25">
        <v>52408</v>
      </c>
      <c r="D84" s="26">
        <f t="shared" si="10"/>
        <v>6686</v>
      </c>
      <c r="E84" s="27">
        <f t="shared" si="11"/>
        <v>14.623157342198503</v>
      </c>
      <c r="F84" s="23">
        <f t="shared" si="16"/>
        <v>2</v>
      </c>
      <c r="G84" s="28"/>
      <c r="H84" s="23"/>
      <c r="I84" s="23" t="s">
        <v>39</v>
      </c>
      <c r="J84" s="29">
        <v>-12.056737588652481</v>
      </c>
      <c r="K84" s="23">
        <v>77</v>
      </c>
      <c r="L84" s="2"/>
      <c r="M84" s="23" t="s">
        <v>24</v>
      </c>
      <c r="N84" s="24">
        <v>35705</v>
      </c>
      <c r="O84" s="25">
        <v>36306</v>
      </c>
      <c r="P84" s="26">
        <f t="shared" si="12"/>
        <v>601</v>
      </c>
      <c r="Q84" s="27">
        <f t="shared" si="13"/>
        <v>1.6832376417868646</v>
      </c>
      <c r="R84" s="23">
        <f t="shared" si="17"/>
        <v>5</v>
      </c>
      <c r="S84" s="28"/>
      <c r="T84" s="23"/>
      <c r="U84" s="23" t="s">
        <v>58</v>
      </c>
      <c r="V84" s="29">
        <v>-18.48341232227488</v>
      </c>
      <c r="W84" s="23">
        <v>77</v>
      </c>
      <c r="X84" s="2"/>
      <c r="Y84" s="2"/>
      <c r="Z84" s="23" t="s">
        <v>24</v>
      </c>
      <c r="AA84" s="24">
        <f t="shared" si="18"/>
        <v>10017</v>
      </c>
      <c r="AB84" s="25">
        <v>16102</v>
      </c>
      <c r="AC84" s="26">
        <f t="shared" si="14"/>
        <v>6085</v>
      </c>
      <c r="AD84" s="27">
        <f t="shared" si="15"/>
        <v>60.746730558051311</v>
      </c>
      <c r="AE84" s="23">
        <f t="shared" si="19"/>
        <v>35</v>
      </c>
      <c r="AF84" s="28"/>
      <c r="AG84" s="23"/>
      <c r="AH84" s="23" t="s">
        <v>81</v>
      </c>
      <c r="AI84" s="29">
        <v>9.3539325842696623</v>
      </c>
      <c r="AJ84" s="23">
        <v>77</v>
      </c>
      <c r="AK84" s="2"/>
    </row>
    <row r="85" spans="1:37" ht="15" customHeight="1" thickBot="1" x14ac:dyDescent="0.3">
      <c r="A85" s="23" t="s">
        <v>50</v>
      </c>
      <c r="B85" s="24">
        <v>5374</v>
      </c>
      <c r="C85" s="25">
        <v>5660</v>
      </c>
      <c r="D85" s="26">
        <f t="shared" si="10"/>
        <v>286</v>
      </c>
      <c r="E85" s="27">
        <f t="shared" si="11"/>
        <v>5.3219203572757721</v>
      </c>
      <c r="F85" s="23">
        <f t="shared" si="16"/>
        <v>12</v>
      </c>
      <c r="G85" s="28"/>
      <c r="H85" s="23"/>
      <c r="I85" s="23" t="s">
        <v>29</v>
      </c>
      <c r="J85" s="29">
        <v>-12.290502793296088</v>
      </c>
      <c r="K85" s="23">
        <v>78</v>
      </c>
      <c r="L85" s="2"/>
      <c r="M85" s="23" t="s">
        <v>50</v>
      </c>
      <c r="N85" s="24">
        <v>5049</v>
      </c>
      <c r="O85" s="25">
        <v>5029</v>
      </c>
      <c r="P85" s="26">
        <f t="shared" si="12"/>
        <v>-20</v>
      </c>
      <c r="Q85" s="27">
        <f t="shared" si="13"/>
        <v>-0.39611804317686666</v>
      </c>
      <c r="R85" s="23">
        <f t="shared" si="17"/>
        <v>11</v>
      </c>
      <c r="S85" s="28"/>
      <c r="T85" s="23"/>
      <c r="U85" s="23" t="s">
        <v>35</v>
      </c>
      <c r="V85" s="29">
        <v>-18.661971830985916</v>
      </c>
      <c r="W85" s="23">
        <v>78</v>
      </c>
      <c r="X85" s="2"/>
      <c r="Y85" s="2"/>
      <c r="Z85" s="23" t="s">
        <v>50</v>
      </c>
      <c r="AA85" s="24">
        <f t="shared" si="18"/>
        <v>325</v>
      </c>
      <c r="AB85" s="25">
        <v>631</v>
      </c>
      <c r="AC85" s="26">
        <f t="shared" si="14"/>
        <v>306</v>
      </c>
      <c r="AD85" s="27">
        <f t="shared" si="15"/>
        <v>94.15384615384616</v>
      </c>
      <c r="AE85" s="23">
        <f t="shared" si="19"/>
        <v>13</v>
      </c>
      <c r="AF85" s="28"/>
      <c r="AG85" s="23"/>
      <c r="AH85" s="23" t="s">
        <v>40</v>
      </c>
      <c r="AI85" s="29">
        <v>9.1849935316946958</v>
      </c>
      <c r="AJ85" s="23">
        <v>78</v>
      </c>
      <c r="AK85" s="2"/>
    </row>
    <row r="86" spans="1:37" ht="15" customHeight="1" thickBot="1" x14ac:dyDescent="0.3">
      <c r="A86" s="23" t="s">
        <v>97</v>
      </c>
      <c r="B86" s="24">
        <v>9152</v>
      </c>
      <c r="C86" s="25">
        <v>8715</v>
      </c>
      <c r="D86" s="26">
        <f t="shared" si="10"/>
        <v>-437</v>
      </c>
      <c r="E86" s="27">
        <f t="shared" si="11"/>
        <v>-4.7749125874125875</v>
      </c>
      <c r="F86" s="23">
        <f t="shared" si="16"/>
        <v>46</v>
      </c>
      <c r="G86" s="28"/>
      <c r="H86" s="23"/>
      <c r="I86" s="23" t="s">
        <v>58</v>
      </c>
      <c r="J86" s="29">
        <v>-12.556053811659194</v>
      </c>
      <c r="K86" s="23">
        <v>79</v>
      </c>
      <c r="L86" s="2"/>
      <c r="M86" s="23" t="s">
        <v>97</v>
      </c>
      <c r="N86" s="24">
        <v>5653</v>
      </c>
      <c r="O86" s="25">
        <v>5091</v>
      </c>
      <c r="P86" s="26">
        <f t="shared" si="12"/>
        <v>-562</v>
      </c>
      <c r="Q86" s="27">
        <f t="shared" si="13"/>
        <v>-9.9416239165045113</v>
      </c>
      <c r="R86" s="23">
        <f t="shared" si="17"/>
        <v>39</v>
      </c>
      <c r="S86" s="28"/>
      <c r="T86" s="23"/>
      <c r="U86" s="23" t="s">
        <v>29</v>
      </c>
      <c r="V86" s="29">
        <v>-18.857142857142858</v>
      </c>
      <c r="W86" s="23">
        <v>79</v>
      </c>
      <c r="X86" s="2"/>
      <c r="Y86" s="2"/>
      <c r="Z86" s="23" t="s">
        <v>97</v>
      </c>
      <c r="AA86" s="24">
        <f t="shared" si="18"/>
        <v>3499</v>
      </c>
      <c r="AB86" s="25">
        <v>3624</v>
      </c>
      <c r="AC86" s="26">
        <f t="shared" si="14"/>
        <v>125</v>
      </c>
      <c r="AD86" s="27">
        <f t="shared" si="15"/>
        <v>3.5724492712203486</v>
      </c>
      <c r="AE86" s="23">
        <f t="shared" si="19"/>
        <v>83</v>
      </c>
      <c r="AF86" s="28"/>
      <c r="AG86" s="23"/>
      <c r="AH86" s="23" t="s">
        <v>111</v>
      </c>
      <c r="AI86" s="29">
        <v>9.0909090909090917</v>
      </c>
      <c r="AJ86" s="23">
        <v>79</v>
      </c>
      <c r="AK86" s="2"/>
    </row>
    <row r="87" spans="1:37" ht="15" customHeight="1" thickBot="1" x14ac:dyDescent="0.3">
      <c r="A87" s="23" t="s">
        <v>38</v>
      </c>
      <c r="B87" s="24">
        <v>3962</v>
      </c>
      <c r="C87" s="25">
        <v>4193</v>
      </c>
      <c r="D87" s="26">
        <f t="shared" si="10"/>
        <v>231</v>
      </c>
      <c r="E87" s="27">
        <f t="shared" si="11"/>
        <v>5.830388692579505</v>
      </c>
      <c r="F87" s="23">
        <f t="shared" si="16"/>
        <v>10</v>
      </c>
      <c r="G87" s="28"/>
      <c r="H87" s="23"/>
      <c r="I87" s="23" t="s">
        <v>44</v>
      </c>
      <c r="J87" s="29">
        <v>-12.62848751835536</v>
      </c>
      <c r="K87" s="23">
        <v>80</v>
      </c>
      <c r="L87" s="2"/>
      <c r="M87" s="23" t="s">
        <v>38</v>
      </c>
      <c r="N87" s="24">
        <v>3704</v>
      </c>
      <c r="O87" s="25">
        <v>3747</v>
      </c>
      <c r="P87" s="26">
        <f t="shared" si="12"/>
        <v>43</v>
      </c>
      <c r="Q87" s="27">
        <f t="shared" si="13"/>
        <v>1.1609071274298057</v>
      </c>
      <c r="R87" s="23">
        <f t="shared" si="17"/>
        <v>6</v>
      </c>
      <c r="S87" s="28"/>
      <c r="T87" s="23"/>
      <c r="U87" s="23" t="s">
        <v>84</v>
      </c>
      <c r="V87" s="29">
        <v>-19.807538091419406</v>
      </c>
      <c r="W87" s="23">
        <v>80</v>
      </c>
      <c r="X87" s="2"/>
      <c r="Y87" s="2"/>
      <c r="Z87" s="23" t="s">
        <v>38</v>
      </c>
      <c r="AA87" s="24">
        <f t="shared" si="18"/>
        <v>258</v>
      </c>
      <c r="AB87" s="25">
        <v>446</v>
      </c>
      <c r="AC87" s="26">
        <f t="shared" si="14"/>
        <v>188</v>
      </c>
      <c r="AD87" s="27">
        <f t="shared" si="15"/>
        <v>72.868217054263567</v>
      </c>
      <c r="AE87" s="23">
        <f t="shared" si="19"/>
        <v>24</v>
      </c>
      <c r="AF87" s="28"/>
      <c r="AG87" s="23"/>
      <c r="AH87" s="23" t="s">
        <v>27</v>
      </c>
      <c r="AI87" s="29">
        <v>7.1428571428571423</v>
      </c>
      <c r="AJ87" s="23">
        <v>80</v>
      </c>
      <c r="AK87" s="2"/>
    </row>
    <row r="88" spans="1:37" ht="15" customHeight="1" thickBot="1" x14ac:dyDescent="0.3">
      <c r="A88" s="23" t="s">
        <v>104</v>
      </c>
      <c r="B88" s="24">
        <v>1293</v>
      </c>
      <c r="C88" s="25">
        <v>1166</v>
      </c>
      <c r="D88" s="26">
        <f t="shared" si="10"/>
        <v>-127</v>
      </c>
      <c r="E88" s="27">
        <f t="shared" si="11"/>
        <v>-9.8221191028615618</v>
      </c>
      <c r="F88" s="23">
        <f t="shared" si="16"/>
        <v>64</v>
      </c>
      <c r="G88" s="28"/>
      <c r="H88" s="23"/>
      <c r="I88" s="23" t="s">
        <v>26</v>
      </c>
      <c r="J88" s="29">
        <v>-12.738853503184714</v>
      </c>
      <c r="K88" s="23">
        <v>81</v>
      </c>
      <c r="L88" s="2"/>
      <c r="M88" s="23" t="s">
        <v>104</v>
      </c>
      <c r="N88" s="24">
        <v>893</v>
      </c>
      <c r="O88" s="25">
        <v>785</v>
      </c>
      <c r="P88" s="26">
        <f t="shared" si="12"/>
        <v>-108</v>
      </c>
      <c r="Q88" s="27">
        <f t="shared" si="13"/>
        <v>-12.094064949608063</v>
      </c>
      <c r="R88" s="23">
        <f t="shared" si="17"/>
        <v>53</v>
      </c>
      <c r="S88" s="28"/>
      <c r="T88" s="23"/>
      <c r="U88" s="23" t="s">
        <v>26</v>
      </c>
      <c r="V88" s="29">
        <v>-20</v>
      </c>
      <c r="W88" s="23">
        <v>81</v>
      </c>
      <c r="X88" s="2"/>
      <c r="Y88" s="2"/>
      <c r="Z88" s="23" t="s">
        <v>104</v>
      </c>
      <c r="AA88" s="24">
        <f t="shared" si="18"/>
        <v>400</v>
      </c>
      <c r="AB88" s="25">
        <v>381</v>
      </c>
      <c r="AC88" s="26">
        <f t="shared" si="14"/>
        <v>-19</v>
      </c>
      <c r="AD88" s="27">
        <f t="shared" si="15"/>
        <v>-4.75</v>
      </c>
      <c r="AE88" s="23">
        <f t="shared" si="19"/>
        <v>86</v>
      </c>
      <c r="AF88" s="28"/>
      <c r="AG88" s="23"/>
      <c r="AH88" s="23" t="s">
        <v>23</v>
      </c>
      <c r="AI88" s="29">
        <v>5.8394160583941606</v>
      </c>
      <c r="AJ88" s="23">
        <v>81</v>
      </c>
      <c r="AK88" s="2"/>
    </row>
    <row r="89" spans="1:37" ht="15" customHeight="1" thickBot="1" x14ac:dyDescent="0.3">
      <c r="A89" s="23" t="s">
        <v>33</v>
      </c>
      <c r="B89" s="24">
        <v>707</v>
      </c>
      <c r="C89" s="25">
        <v>633</v>
      </c>
      <c r="D89" s="26">
        <f t="shared" si="10"/>
        <v>-74</v>
      </c>
      <c r="E89" s="27">
        <f t="shared" si="11"/>
        <v>-10.466760961810467</v>
      </c>
      <c r="F89" s="23">
        <f t="shared" si="16"/>
        <v>69</v>
      </c>
      <c r="G89" s="28"/>
      <c r="H89" s="23"/>
      <c r="I89" s="23" t="s">
        <v>99</v>
      </c>
      <c r="J89" s="29">
        <v>-13.568521031207597</v>
      </c>
      <c r="K89" s="23">
        <v>82</v>
      </c>
      <c r="L89" s="2"/>
      <c r="M89" s="23" t="s">
        <v>33</v>
      </c>
      <c r="N89" s="24">
        <v>682</v>
      </c>
      <c r="O89" s="25">
        <v>559</v>
      </c>
      <c r="P89" s="26">
        <f t="shared" si="12"/>
        <v>-123</v>
      </c>
      <c r="Q89" s="27">
        <f t="shared" si="13"/>
        <v>-18.035190615835777</v>
      </c>
      <c r="R89" s="23">
        <f t="shared" si="17"/>
        <v>76</v>
      </c>
      <c r="S89" s="28"/>
      <c r="T89" s="23"/>
      <c r="U89" s="23" t="s">
        <v>103</v>
      </c>
      <c r="V89" s="29">
        <v>-20.600858369098713</v>
      </c>
      <c r="W89" s="23">
        <v>82</v>
      </c>
      <c r="X89" s="2"/>
      <c r="Y89" s="2"/>
      <c r="Z89" s="23" t="s">
        <v>33</v>
      </c>
      <c r="AA89" s="24">
        <f t="shared" si="18"/>
        <v>25</v>
      </c>
      <c r="AB89" s="25">
        <v>74</v>
      </c>
      <c r="AC89" s="26">
        <f t="shared" si="14"/>
        <v>49</v>
      </c>
      <c r="AD89" s="27">
        <f t="shared" si="15"/>
        <v>196</v>
      </c>
      <c r="AE89" s="23">
        <f t="shared" si="19"/>
        <v>4</v>
      </c>
      <c r="AF89" s="28"/>
      <c r="AG89" s="23"/>
      <c r="AH89" s="23" t="s">
        <v>88</v>
      </c>
      <c r="AI89" s="29">
        <v>5.298013245033113</v>
      </c>
      <c r="AJ89" s="23">
        <v>82</v>
      </c>
      <c r="AK89" s="2"/>
    </row>
    <row r="90" spans="1:37" ht="15" customHeight="1" thickBot="1" x14ac:dyDescent="0.3">
      <c r="A90" s="23" t="s">
        <v>112</v>
      </c>
      <c r="B90" s="24">
        <v>293</v>
      </c>
      <c r="C90" s="25">
        <v>230</v>
      </c>
      <c r="D90" s="26">
        <f t="shared" si="10"/>
        <v>-63</v>
      </c>
      <c r="E90" s="27">
        <f t="shared" si="11"/>
        <v>-21.501706484641637</v>
      </c>
      <c r="F90" s="23">
        <f t="shared" si="16"/>
        <v>88</v>
      </c>
      <c r="G90" s="28"/>
      <c r="H90" s="23"/>
      <c r="I90" s="23" t="s">
        <v>96</v>
      </c>
      <c r="J90" s="29">
        <v>-14.237855946398659</v>
      </c>
      <c r="K90" s="23">
        <v>83</v>
      </c>
      <c r="L90" s="2"/>
      <c r="M90" s="23" t="s">
        <v>112</v>
      </c>
      <c r="N90" s="24">
        <v>255</v>
      </c>
      <c r="O90" s="25">
        <v>202</v>
      </c>
      <c r="P90" s="26">
        <f t="shared" si="12"/>
        <v>-53</v>
      </c>
      <c r="Q90" s="27">
        <f t="shared" si="13"/>
        <v>-20.784313725490197</v>
      </c>
      <c r="R90" s="23">
        <f t="shared" si="17"/>
        <v>83</v>
      </c>
      <c r="S90" s="28"/>
      <c r="T90" s="23"/>
      <c r="U90" s="23" t="s">
        <v>112</v>
      </c>
      <c r="V90" s="29">
        <v>-20.784313725490197</v>
      </c>
      <c r="W90" s="23">
        <v>83</v>
      </c>
      <c r="X90" s="2"/>
      <c r="Y90" s="2"/>
      <c r="Z90" s="23" t="s">
        <v>112</v>
      </c>
      <c r="AA90" s="24">
        <f t="shared" si="18"/>
        <v>38</v>
      </c>
      <c r="AB90" s="25">
        <v>28</v>
      </c>
      <c r="AC90" s="26">
        <f t="shared" si="14"/>
        <v>-10</v>
      </c>
      <c r="AD90" s="27">
        <f t="shared" si="15"/>
        <v>-26.315789473684209</v>
      </c>
      <c r="AE90" s="23">
        <f t="shared" si="19"/>
        <v>92</v>
      </c>
      <c r="AF90" s="28"/>
      <c r="AG90" s="23"/>
      <c r="AH90" s="23" t="s">
        <v>97</v>
      </c>
      <c r="AI90" s="29">
        <v>3.5724492712203486</v>
      </c>
      <c r="AJ90" s="23">
        <v>83</v>
      </c>
      <c r="AK90" s="2"/>
    </row>
    <row r="91" spans="1:37" ht="15" customHeight="1" thickBot="1" x14ac:dyDescent="0.3">
      <c r="A91" s="23" t="s">
        <v>108</v>
      </c>
      <c r="B91" s="24">
        <v>1684</v>
      </c>
      <c r="C91" s="25">
        <v>1507</v>
      </c>
      <c r="D91" s="26">
        <f t="shared" si="10"/>
        <v>-177</v>
      </c>
      <c r="E91" s="27">
        <f t="shared" si="11"/>
        <v>-10.510688836104514</v>
      </c>
      <c r="F91" s="23">
        <f t="shared" si="16"/>
        <v>70</v>
      </c>
      <c r="G91" s="28"/>
      <c r="H91" s="23"/>
      <c r="I91" s="23" t="s">
        <v>110</v>
      </c>
      <c r="J91" s="29">
        <v>-16.280991735537189</v>
      </c>
      <c r="K91" s="23">
        <v>84</v>
      </c>
      <c r="L91" s="2"/>
      <c r="M91" s="23" t="s">
        <v>108</v>
      </c>
      <c r="N91" s="24">
        <v>1475</v>
      </c>
      <c r="O91" s="25">
        <v>1233</v>
      </c>
      <c r="P91" s="26">
        <f t="shared" si="12"/>
        <v>-242</v>
      </c>
      <c r="Q91" s="27">
        <f t="shared" si="13"/>
        <v>-16.406779661016948</v>
      </c>
      <c r="R91" s="23">
        <f t="shared" si="17"/>
        <v>71</v>
      </c>
      <c r="S91" s="28"/>
      <c r="T91" s="23"/>
      <c r="U91" s="23" t="s">
        <v>109</v>
      </c>
      <c r="V91" s="29">
        <v>-20.903954802259886</v>
      </c>
      <c r="W91" s="23">
        <v>84</v>
      </c>
      <c r="X91" s="2"/>
      <c r="Y91" s="2"/>
      <c r="Z91" s="23" t="s">
        <v>108</v>
      </c>
      <c r="AA91" s="24">
        <f t="shared" si="18"/>
        <v>209</v>
      </c>
      <c r="AB91" s="25">
        <v>274</v>
      </c>
      <c r="AC91" s="26">
        <f t="shared" si="14"/>
        <v>65</v>
      </c>
      <c r="AD91" s="27">
        <f t="shared" si="15"/>
        <v>31.100478468899524</v>
      </c>
      <c r="AE91" s="23">
        <f t="shared" si="19"/>
        <v>58</v>
      </c>
      <c r="AF91" s="28"/>
      <c r="AG91" s="23"/>
      <c r="AH91" s="23" t="s">
        <v>92</v>
      </c>
      <c r="AI91" s="29">
        <v>2.1739130434782608</v>
      </c>
      <c r="AJ91" s="23">
        <v>84</v>
      </c>
      <c r="AK91" s="2"/>
    </row>
    <row r="92" spans="1:37" ht="15" customHeight="1" thickBot="1" x14ac:dyDescent="0.3">
      <c r="A92" s="23" t="s">
        <v>47</v>
      </c>
      <c r="B92" s="24">
        <v>1117</v>
      </c>
      <c r="C92" s="25">
        <v>1154</v>
      </c>
      <c r="D92" s="26">
        <f t="shared" si="10"/>
        <v>37</v>
      </c>
      <c r="E92" s="27">
        <f t="shared" si="11"/>
        <v>3.3124440465532681</v>
      </c>
      <c r="F92" s="23">
        <f t="shared" si="16"/>
        <v>19</v>
      </c>
      <c r="G92" s="28"/>
      <c r="H92" s="23"/>
      <c r="I92" s="23" t="s">
        <v>109</v>
      </c>
      <c r="J92" s="29">
        <v>-17.05020920502092</v>
      </c>
      <c r="K92" s="23">
        <v>85</v>
      </c>
      <c r="L92" s="2"/>
      <c r="M92" s="23" t="s">
        <v>47</v>
      </c>
      <c r="N92" s="24">
        <v>1046</v>
      </c>
      <c r="O92" s="25">
        <v>1045</v>
      </c>
      <c r="P92" s="26">
        <f t="shared" si="12"/>
        <v>-1</v>
      </c>
      <c r="Q92" s="27">
        <f t="shared" si="13"/>
        <v>-9.5602294455066919E-2</v>
      </c>
      <c r="R92" s="23">
        <f t="shared" si="17"/>
        <v>10</v>
      </c>
      <c r="S92" s="28"/>
      <c r="T92" s="23"/>
      <c r="U92" s="23" t="s">
        <v>44</v>
      </c>
      <c r="V92" s="29">
        <v>-21.25</v>
      </c>
      <c r="W92" s="23">
        <v>85</v>
      </c>
      <c r="X92" s="2"/>
      <c r="Y92" s="2"/>
      <c r="Z92" s="23" t="s">
        <v>47</v>
      </c>
      <c r="AA92" s="24">
        <f t="shared" si="18"/>
        <v>71</v>
      </c>
      <c r="AB92" s="25">
        <v>109</v>
      </c>
      <c r="AC92" s="26">
        <f t="shared" si="14"/>
        <v>38</v>
      </c>
      <c r="AD92" s="27">
        <f t="shared" si="15"/>
        <v>53.521126760563376</v>
      </c>
      <c r="AE92" s="23">
        <f t="shared" si="19"/>
        <v>39</v>
      </c>
      <c r="AF92" s="28"/>
      <c r="AG92" s="23"/>
      <c r="AH92" s="23" t="s">
        <v>106</v>
      </c>
      <c r="AI92" s="29">
        <v>-1.8691588785046727</v>
      </c>
      <c r="AJ92" s="23">
        <v>85</v>
      </c>
      <c r="AK92" s="2"/>
    </row>
    <row r="93" spans="1:37" ht="15" customHeight="1" thickBot="1" x14ac:dyDescent="0.3">
      <c r="A93" s="23" t="s">
        <v>69</v>
      </c>
      <c r="B93" s="24">
        <v>148</v>
      </c>
      <c r="C93" s="25">
        <v>145</v>
      </c>
      <c r="D93" s="26">
        <f t="shared" si="10"/>
        <v>-3</v>
      </c>
      <c r="E93" s="27">
        <f t="shared" si="11"/>
        <v>-2.0270270270270272</v>
      </c>
      <c r="F93" s="23">
        <f t="shared" si="16"/>
        <v>34</v>
      </c>
      <c r="G93" s="28"/>
      <c r="H93" s="23"/>
      <c r="I93" s="23" t="s">
        <v>60</v>
      </c>
      <c r="J93" s="29">
        <v>-17.412935323383085</v>
      </c>
      <c r="K93" s="23">
        <v>86</v>
      </c>
      <c r="L93" s="2"/>
      <c r="M93" s="23" t="s">
        <v>69</v>
      </c>
      <c r="N93" s="24">
        <v>139</v>
      </c>
      <c r="O93" s="25">
        <v>131</v>
      </c>
      <c r="P93" s="26">
        <f t="shared" si="12"/>
        <v>-8</v>
      </c>
      <c r="Q93" s="27">
        <f t="shared" si="13"/>
        <v>-5.755395683453238</v>
      </c>
      <c r="R93" s="23">
        <f t="shared" si="17"/>
        <v>18</v>
      </c>
      <c r="S93" s="28"/>
      <c r="T93" s="23"/>
      <c r="U93" s="23" t="s">
        <v>111</v>
      </c>
      <c r="V93" s="29">
        <v>-21.476510067114095</v>
      </c>
      <c r="W93" s="23">
        <v>86</v>
      </c>
      <c r="X93" s="2"/>
      <c r="Y93" s="2"/>
      <c r="Z93" s="23" t="s">
        <v>69</v>
      </c>
      <c r="AA93" s="24">
        <f t="shared" si="18"/>
        <v>9</v>
      </c>
      <c r="AB93" s="25">
        <v>14</v>
      </c>
      <c r="AC93" s="26">
        <f t="shared" si="14"/>
        <v>5</v>
      </c>
      <c r="AD93" s="27">
        <f t="shared" si="15"/>
        <v>55.555555555555557</v>
      </c>
      <c r="AE93" s="23">
        <f t="shared" si="19"/>
        <v>38</v>
      </c>
      <c r="AF93" s="28"/>
      <c r="AG93" s="23"/>
      <c r="AH93" s="23" t="s">
        <v>104</v>
      </c>
      <c r="AI93" s="29">
        <v>-4.75</v>
      </c>
      <c r="AJ93" s="23">
        <v>86</v>
      </c>
      <c r="AK93" s="2"/>
    </row>
    <row r="94" spans="1:37" ht="15" customHeight="1" thickBot="1" x14ac:dyDescent="0.3">
      <c r="A94" s="23" t="s">
        <v>107</v>
      </c>
      <c r="B94" s="24">
        <v>2467</v>
      </c>
      <c r="C94" s="25">
        <v>2263</v>
      </c>
      <c r="D94" s="26">
        <f t="shared" si="10"/>
        <v>-204</v>
      </c>
      <c r="E94" s="27">
        <f t="shared" si="11"/>
        <v>-8.2691528171868676</v>
      </c>
      <c r="F94" s="23">
        <f t="shared" si="16"/>
        <v>58</v>
      </c>
      <c r="G94" s="28"/>
      <c r="H94" s="23"/>
      <c r="I94" s="23" t="s">
        <v>111</v>
      </c>
      <c r="J94" s="29">
        <v>-20.388349514563107</v>
      </c>
      <c r="K94" s="23">
        <v>87</v>
      </c>
      <c r="L94" s="2"/>
      <c r="M94" s="23" t="s">
        <v>107</v>
      </c>
      <c r="N94" s="24">
        <v>571</v>
      </c>
      <c r="O94" s="25">
        <v>483</v>
      </c>
      <c r="P94" s="26">
        <f t="shared" si="12"/>
        <v>-88</v>
      </c>
      <c r="Q94" s="27">
        <f t="shared" si="13"/>
        <v>-15.411558669001751</v>
      </c>
      <c r="R94" s="23">
        <f t="shared" si="17"/>
        <v>69</v>
      </c>
      <c r="S94" s="28"/>
      <c r="T94" s="23"/>
      <c r="U94" s="23" t="s">
        <v>60</v>
      </c>
      <c r="V94" s="29">
        <v>-23.036649214659686</v>
      </c>
      <c r="W94" s="23">
        <v>87</v>
      </c>
      <c r="X94" s="2"/>
      <c r="Y94" s="2"/>
      <c r="Z94" s="23" t="s">
        <v>107</v>
      </c>
      <c r="AA94" s="24">
        <f t="shared" si="18"/>
        <v>1896</v>
      </c>
      <c r="AB94" s="25">
        <v>1780</v>
      </c>
      <c r="AC94" s="26">
        <f t="shared" si="14"/>
        <v>-116</v>
      </c>
      <c r="AD94" s="27">
        <f t="shared" si="15"/>
        <v>-6.1181434599156121</v>
      </c>
      <c r="AE94" s="23">
        <f t="shared" si="19"/>
        <v>89</v>
      </c>
      <c r="AF94" s="28"/>
      <c r="AG94" s="23"/>
      <c r="AH94" s="23" t="s">
        <v>96</v>
      </c>
      <c r="AI94" s="29">
        <v>-5</v>
      </c>
      <c r="AJ94" s="23">
        <v>87</v>
      </c>
      <c r="AK94" s="2"/>
    </row>
    <row r="95" spans="1:37" ht="15" customHeight="1" thickBot="1" x14ac:dyDescent="0.3">
      <c r="A95" s="23" t="s">
        <v>54</v>
      </c>
      <c r="B95" s="24">
        <v>941</v>
      </c>
      <c r="C95" s="25">
        <v>957</v>
      </c>
      <c r="D95" s="26">
        <f t="shared" si="10"/>
        <v>16</v>
      </c>
      <c r="E95" s="27">
        <f t="shared" si="11"/>
        <v>1.7003188097768331</v>
      </c>
      <c r="F95" s="23">
        <f t="shared" si="16"/>
        <v>21</v>
      </c>
      <c r="G95" s="28"/>
      <c r="H95" s="23"/>
      <c r="I95" s="23" t="s">
        <v>112</v>
      </c>
      <c r="J95" s="29">
        <v>-21.501706484641637</v>
      </c>
      <c r="K95" s="23">
        <v>88</v>
      </c>
      <c r="L95" s="2"/>
      <c r="M95" s="23" t="s">
        <v>54</v>
      </c>
      <c r="N95" s="24">
        <v>882</v>
      </c>
      <c r="O95" s="25">
        <v>873</v>
      </c>
      <c r="P95" s="26">
        <f t="shared" si="12"/>
        <v>-9</v>
      </c>
      <c r="Q95" s="27">
        <f t="shared" si="13"/>
        <v>-1.0204081632653061</v>
      </c>
      <c r="R95" s="23">
        <f t="shared" si="17"/>
        <v>13</v>
      </c>
      <c r="S95" s="28"/>
      <c r="T95" s="23"/>
      <c r="U95" s="23" t="s">
        <v>39</v>
      </c>
      <c r="V95" s="29">
        <v>-23.308270676691727</v>
      </c>
      <c r="W95" s="23">
        <v>88</v>
      </c>
      <c r="X95" s="2"/>
      <c r="Y95" s="2"/>
      <c r="Z95" s="23" t="s">
        <v>54</v>
      </c>
      <c r="AA95" s="24">
        <f t="shared" si="18"/>
        <v>59</v>
      </c>
      <c r="AB95" s="25">
        <v>84</v>
      </c>
      <c r="AC95" s="26">
        <f t="shared" si="14"/>
        <v>25</v>
      </c>
      <c r="AD95" s="27">
        <f t="shared" si="15"/>
        <v>42.372881355932201</v>
      </c>
      <c r="AE95" s="23">
        <f t="shared" si="19"/>
        <v>49</v>
      </c>
      <c r="AF95" s="28"/>
      <c r="AG95" s="23"/>
      <c r="AH95" s="23" t="s">
        <v>87</v>
      </c>
      <c r="AI95" s="29">
        <v>-5.4054054054054053</v>
      </c>
      <c r="AJ95" s="23">
        <v>88</v>
      </c>
      <c r="AK95" s="2"/>
    </row>
    <row r="96" spans="1:37" ht="15" customHeight="1" thickBot="1" x14ac:dyDescent="0.3">
      <c r="A96" s="23" t="s">
        <v>71</v>
      </c>
      <c r="B96" s="24">
        <v>5092</v>
      </c>
      <c r="C96" s="25">
        <v>5058</v>
      </c>
      <c r="D96" s="26">
        <f t="shared" si="10"/>
        <v>-34</v>
      </c>
      <c r="E96" s="27">
        <f t="shared" si="11"/>
        <v>-0.66771406127258448</v>
      </c>
      <c r="F96" s="23">
        <f t="shared" si="16"/>
        <v>27</v>
      </c>
      <c r="G96" s="28"/>
      <c r="H96" s="23"/>
      <c r="I96" s="23" t="s">
        <v>103</v>
      </c>
      <c r="J96" s="29">
        <v>-21.586931155192531</v>
      </c>
      <c r="K96" s="23">
        <v>89</v>
      </c>
      <c r="L96" s="2"/>
      <c r="M96" s="23" t="s">
        <v>71</v>
      </c>
      <c r="N96" s="24">
        <v>4751</v>
      </c>
      <c r="O96" s="25">
        <v>4464</v>
      </c>
      <c r="P96" s="26">
        <f t="shared" si="12"/>
        <v>-287</v>
      </c>
      <c r="Q96" s="27">
        <f t="shared" si="13"/>
        <v>-6.0408335087350027</v>
      </c>
      <c r="R96" s="23">
        <f t="shared" si="17"/>
        <v>19</v>
      </c>
      <c r="S96" s="28"/>
      <c r="T96" s="23"/>
      <c r="U96" s="23" t="s">
        <v>42</v>
      </c>
      <c r="V96" s="29">
        <v>-25.476190476190474</v>
      </c>
      <c r="W96" s="23">
        <v>89</v>
      </c>
      <c r="X96" s="2"/>
      <c r="Y96" s="2"/>
      <c r="Z96" s="23" t="s">
        <v>71</v>
      </c>
      <c r="AA96" s="24">
        <f t="shared" si="18"/>
        <v>341</v>
      </c>
      <c r="AB96" s="25">
        <v>594</v>
      </c>
      <c r="AC96" s="26">
        <f t="shared" si="14"/>
        <v>253</v>
      </c>
      <c r="AD96" s="27">
        <f t="shared" si="15"/>
        <v>74.193548387096769</v>
      </c>
      <c r="AE96" s="23">
        <f t="shared" si="19"/>
        <v>22</v>
      </c>
      <c r="AF96" s="28"/>
      <c r="AG96" s="23"/>
      <c r="AH96" s="23" t="s">
        <v>107</v>
      </c>
      <c r="AI96" s="29">
        <v>-6.1181434599156121</v>
      </c>
      <c r="AJ96" s="23">
        <v>89</v>
      </c>
      <c r="AK96" s="2"/>
    </row>
    <row r="97" spans="1:37" ht="15" customHeight="1" thickBot="1" x14ac:dyDescent="0.3">
      <c r="A97" s="23" t="s">
        <v>52</v>
      </c>
      <c r="B97" s="24">
        <v>1862</v>
      </c>
      <c r="C97" s="25">
        <v>1959</v>
      </c>
      <c r="D97" s="26">
        <f t="shared" si="10"/>
        <v>97</v>
      </c>
      <c r="E97" s="27">
        <f t="shared" si="11"/>
        <v>5.2094522019334049</v>
      </c>
      <c r="F97" s="23">
        <f t="shared" si="16"/>
        <v>13</v>
      </c>
      <c r="G97" s="28"/>
      <c r="H97" s="23"/>
      <c r="I97" s="23" t="s">
        <v>42</v>
      </c>
      <c r="J97" s="29">
        <v>-22.838137472283815</v>
      </c>
      <c r="K97" s="23">
        <v>90</v>
      </c>
      <c r="L97" s="2"/>
      <c r="M97" s="23" t="s">
        <v>52</v>
      </c>
      <c r="N97" s="24">
        <v>1632</v>
      </c>
      <c r="O97" s="25">
        <v>1509</v>
      </c>
      <c r="P97" s="26">
        <f t="shared" si="12"/>
        <v>-123</v>
      </c>
      <c r="Q97" s="27">
        <f t="shared" si="13"/>
        <v>-7.5367647058823524</v>
      </c>
      <c r="R97" s="23">
        <f t="shared" si="17"/>
        <v>31</v>
      </c>
      <c r="S97" s="28"/>
      <c r="T97" s="23"/>
      <c r="U97" s="23" t="s">
        <v>77</v>
      </c>
      <c r="V97" s="29">
        <v>-29.848229342327148</v>
      </c>
      <c r="W97" s="23">
        <v>90</v>
      </c>
      <c r="X97" s="2"/>
      <c r="Y97" s="2"/>
      <c r="Z97" s="23" t="s">
        <v>52</v>
      </c>
      <c r="AA97" s="24">
        <f t="shared" si="18"/>
        <v>230</v>
      </c>
      <c r="AB97" s="25">
        <v>450</v>
      </c>
      <c r="AC97" s="26">
        <f t="shared" si="14"/>
        <v>220</v>
      </c>
      <c r="AD97" s="27">
        <f t="shared" si="15"/>
        <v>95.652173913043484</v>
      </c>
      <c r="AE97" s="23">
        <f t="shared" si="19"/>
        <v>12</v>
      </c>
      <c r="AF97" s="28"/>
      <c r="AG97" s="23"/>
      <c r="AH97" s="23" t="s">
        <v>110</v>
      </c>
      <c r="AI97" s="29">
        <v>-15.654952076677317</v>
      </c>
      <c r="AJ97" s="23">
        <v>90</v>
      </c>
      <c r="AK97" s="2"/>
    </row>
    <row r="98" spans="1:37" ht="15" customHeight="1" thickBot="1" x14ac:dyDescent="0.3">
      <c r="A98" s="23" t="s">
        <v>106</v>
      </c>
      <c r="B98" s="24">
        <v>861</v>
      </c>
      <c r="C98" s="25">
        <v>764</v>
      </c>
      <c r="D98" s="26">
        <f t="shared" si="10"/>
        <v>-97</v>
      </c>
      <c r="E98" s="27">
        <f t="shared" si="11"/>
        <v>-11.265969802555169</v>
      </c>
      <c r="F98" s="23">
        <f t="shared" si="16"/>
        <v>75</v>
      </c>
      <c r="G98" s="28"/>
      <c r="H98" s="23"/>
      <c r="I98" s="23" t="s">
        <v>22</v>
      </c>
      <c r="J98" s="29">
        <v>-24.786324786324787</v>
      </c>
      <c r="K98" s="23">
        <v>91</v>
      </c>
      <c r="L98" s="2"/>
      <c r="M98" s="23" t="s">
        <v>106</v>
      </c>
      <c r="N98" s="24">
        <v>754</v>
      </c>
      <c r="O98" s="25">
        <v>659</v>
      </c>
      <c r="P98" s="26">
        <f t="shared" si="12"/>
        <v>-95</v>
      </c>
      <c r="Q98" s="27">
        <f t="shared" si="13"/>
        <v>-12.599469496021221</v>
      </c>
      <c r="R98" s="23">
        <f t="shared" si="17"/>
        <v>56</v>
      </c>
      <c r="S98" s="28"/>
      <c r="T98" s="23"/>
      <c r="U98" s="23" t="s">
        <v>87</v>
      </c>
      <c r="V98" s="29">
        <v>-30.913978494623656</v>
      </c>
      <c r="W98" s="23">
        <v>91</v>
      </c>
      <c r="X98" s="2"/>
      <c r="Y98" s="2"/>
      <c r="Z98" s="23" t="s">
        <v>106</v>
      </c>
      <c r="AA98" s="24">
        <f t="shared" si="18"/>
        <v>107</v>
      </c>
      <c r="AB98" s="25">
        <v>105</v>
      </c>
      <c r="AC98" s="26">
        <f t="shared" si="14"/>
        <v>-2</v>
      </c>
      <c r="AD98" s="27">
        <f t="shared" si="15"/>
        <v>-1.8691588785046727</v>
      </c>
      <c r="AE98" s="23">
        <f t="shared" si="19"/>
        <v>85</v>
      </c>
      <c r="AF98" s="28"/>
      <c r="AG98" s="23"/>
      <c r="AH98" s="23" t="s">
        <v>103</v>
      </c>
      <c r="AI98" s="29">
        <v>-25.949367088607595</v>
      </c>
      <c r="AJ98" s="23">
        <v>91</v>
      </c>
      <c r="AK98" s="2"/>
    </row>
    <row r="99" spans="1:37" ht="15" customHeight="1" thickBot="1" x14ac:dyDescent="0.3">
      <c r="A99" s="23" t="s">
        <v>60</v>
      </c>
      <c r="B99" s="24">
        <v>201</v>
      </c>
      <c r="C99" s="25">
        <v>166</v>
      </c>
      <c r="D99" s="26">
        <f t="shared" si="10"/>
        <v>-35</v>
      </c>
      <c r="E99" s="27">
        <f t="shared" si="11"/>
        <v>-17.412935323383085</v>
      </c>
      <c r="F99" s="23">
        <f t="shared" si="16"/>
        <v>86</v>
      </c>
      <c r="G99" s="28"/>
      <c r="H99" s="23"/>
      <c r="I99" s="23" t="s">
        <v>87</v>
      </c>
      <c r="J99" s="29">
        <v>-26.681614349775785</v>
      </c>
      <c r="K99" s="23">
        <v>92</v>
      </c>
      <c r="L99" s="2"/>
      <c r="M99" s="23" t="s">
        <v>60</v>
      </c>
      <c r="N99" s="24">
        <v>191</v>
      </c>
      <c r="O99" s="25">
        <v>147</v>
      </c>
      <c r="P99" s="26">
        <f t="shared" si="12"/>
        <v>-44</v>
      </c>
      <c r="Q99" s="27">
        <f t="shared" si="13"/>
        <v>-23.036649214659686</v>
      </c>
      <c r="R99" s="23">
        <f t="shared" si="17"/>
        <v>87</v>
      </c>
      <c r="S99" s="28"/>
      <c r="T99" s="23"/>
      <c r="U99" s="23" t="s">
        <v>22</v>
      </c>
      <c r="V99" s="29">
        <v>-40.869565217391305</v>
      </c>
      <c r="W99" s="23">
        <v>92</v>
      </c>
      <c r="X99" s="2"/>
      <c r="Y99" s="2"/>
      <c r="Z99" s="23" t="s">
        <v>60</v>
      </c>
      <c r="AA99" s="24">
        <f t="shared" si="18"/>
        <v>10</v>
      </c>
      <c r="AB99" s="25">
        <v>19</v>
      </c>
      <c r="AC99" s="26">
        <f t="shared" si="14"/>
        <v>9</v>
      </c>
      <c r="AD99" s="27">
        <f t="shared" si="15"/>
        <v>90</v>
      </c>
      <c r="AE99" s="23">
        <f t="shared" si="19"/>
        <v>15</v>
      </c>
      <c r="AF99" s="28"/>
      <c r="AG99" s="23"/>
      <c r="AH99" s="23" t="s">
        <v>112</v>
      </c>
      <c r="AI99" s="29">
        <v>-26.315789473684209</v>
      </c>
      <c r="AJ99" s="23">
        <v>92</v>
      </c>
      <c r="AK99" s="2"/>
    </row>
    <row r="100" spans="1:37" ht="15" customHeight="1" x14ac:dyDescent="0.25">
      <c r="A100" s="2" t="s">
        <v>32</v>
      </c>
      <c r="B100" s="30">
        <v>3058</v>
      </c>
      <c r="C100" s="31">
        <v>3241</v>
      </c>
      <c r="D100" s="32">
        <f t="shared" si="10"/>
        <v>183</v>
      </c>
      <c r="E100" s="33">
        <f t="shared" si="11"/>
        <v>5.9843034663178551</v>
      </c>
      <c r="F100" s="2">
        <f t="shared" si="16"/>
        <v>9</v>
      </c>
      <c r="G100" s="5"/>
      <c r="H100" s="2"/>
      <c r="I100" s="2" t="s">
        <v>100</v>
      </c>
      <c r="J100" s="34">
        <v>-49.668874172185426</v>
      </c>
      <c r="K100" s="2">
        <v>93</v>
      </c>
      <c r="L100" s="2"/>
      <c r="M100" s="2" t="s">
        <v>32</v>
      </c>
      <c r="N100" s="30">
        <v>2689</v>
      </c>
      <c r="O100" s="31">
        <v>2735</v>
      </c>
      <c r="P100" s="32">
        <f t="shared" si="12"/>
        <v>46</v>
      </c>
      <c r="Q100" s="33">
        <f t="shared" si="13"/>
        <v>1.7106731126812942</v>
      </c>
      <c r="R100" s="2">
        <f t="shared" si="17"/>
        <v>4</v>
      </c>
      <c r="S100" s="5"/>
      <c r="T100" s="2"/>
      <c r="U100" s="2" t="s">
        <v>100</v>
      </c>
      <c r="V100" s="34">
        <v>-55.24475524475524</v>
      </c>
      <c r="W100" s="2">
        <v>93</v>
      </c>
      <c r="X100" s="2"/>
      <c r="Y100" s="2"/>
      <c r="Z100" s="2" t="s">
        <v>32</v>
      </c>
      <c r="AA100" s="30">
        <f t="shared" si="18"/>
        <v>369</v>
      </c>
      <c r="AB100" s="31">
        <v>506</v>
      </c>
      <c r="AC100" s="32">
        <f t="shared" si="14"/>
        <v>137</v>
      </c>
      <c r="AD100" s="33">
        <f t="shared" si="15"/>
        <v>37.12737127371274</v>
      </c>
      <c r="AE100" s="2">
        <f t="shared" si="19"/>
        <v>52</v>
      </c>
      <c r="AF100" s="5"/>
      <c r="AG100" s="2"/>
      <c r="AH100" s="2" t="s">
        <v>78</v>
      </c>
      <c r="AI100" s="34">
        <v>-37.5</v>
      </c>
      <c r="AJ100" s="2">
        <v>93</v>
      </c>
      <c r="AK100" s="2"/>
    </row>
    <row r="101" spans="1:37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</sheetData>
  <mergeCells count="12">
    <mergeCell ref="AI5:AJ5"/>
    <mergeCell ref="B5:C5"/>
    <mergeCell ref="D5:E5"/>
    <mergeCell ref="F5:F6"/>
    <mergeCell ref="J5:K5"/>
    <mergeCell ref="N5:O5"/>
    <mergeCell ref="P5:Q5"/>
    <mergeCell ref="R5:R6"/>
    <mergeCell ref="V5:W5"/>
    <mergeCell ref="AA5:AB5"/>
    <mergeCell ref="AC5:AD5"/>
    <mergeCell ref="AE5:AE6"/>
  </mergeCells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B84A1-CE6F-4656-A4BC-BAA1C5491D92}">
  <dimension ref="A1:AL101"/>
  <sheetViews>
    <sheetView workbookViewId="0">
      <pane ySplit="7" topLeftCell="A8" activePane="bottomLeft" state="frozen"/>
      <selection pane="bottomLeft" activeCell="Y24" sqref="Y24"/>
    </sheetView>
  </sheetViews>
  <sheetFormatPr defaultColWidth="9.109375" defaultRowHeight="15" customHeight="1" x14ac:dyDescent="0.25"/>
  <cols>
    <col min="1" max="1" width="10.77734375" style="3" customWidth="1"/>
    <col min="2" max="3" width="12.33203125" style="3" customWidth="1"/>
    <col min="4" max="4" width="8.77734375" style="3" bestFit="1" customWidth="1"/>
    <col min="5" max="6" width="9.77734375" style="3" customWidth="1"/>
    <col min="7" max="8" width="1.77734375" style="3" customWidth="1"/>
    <col min="9" max="9" width="10.77734375" style="3" customWidth="1"/>
    <col min="10" max="10" width="9.77734375" style="3" customWidth="1"/>
    <col min="11" max="11" width="5.77734375" style="3" customWidth="1"/>
    <col min="12" max="12" width="3.77734375" style="3" customWidth="1"/>
    <col min="13" max="13" width="10.77734375" style="3" customWidth="1"/>
    <col min="14" max="15" width="12.33203125" style="3" customWidth="1"/>
    <col min="16" max="16" width="8.77734375" style="3" bestFit="1" customWidth="1"/>
    <col min="17" max="18" width="9.77734375" style="3" customWidth="1"/>
    <col min="19" max="20" width="1.77734375" style="3" customWidth="1"/>
    <col min="21" max="21" width="10.77734375" style="3" customWidth="1"/>
    <col min="22" max="22" width="9.77734375" style="3" customWidth="1"/>
    <col min="23" max="23" width="5.77734375" style="3" customWidth="1"/>
    <col min="24" max="25" width="3.77734375" style="3" customWidth="1"/>
    <col min="26" max="26" width="10.77734375" style="3" customWidth="1"/>
    <col min="27" max="28" width="12.33203125" style="3" customWidth="1"/>
    <col min="29" max="29" width="8.77734375" style="3" bestFit="1" customWidth="1"/>
    <col min="30" max="31" width="9.77734375" style="3" customWidth="1"/>
    <col min="32" max="32" width="1.88671875" style="3" customWidth="1"/>
    <col min="33" max="33" width="1.77734375" style="3" customWidth="1"/>
    <col min="34" max="34" width="10.77734375" style="3" customWidth="1"/>
    <col min="35" max="35" width="9.77734375" style="3" customWidth="1"/>
    <col min="36" max="36" width="5.77734375" style="3" customWidth="1"/>
    <col min="37" max="37" width="2" style="3" customWidth="1"/>
    <col min="38" max="38" width="9.109375" style="2"/>
    <col min="39" max="16384" width="9.109375" style="3"/>
  </cols>
  <sheetData>
    <row r="1" spans="1:38" ht="15" customHeight="1" x14ac:dyDescent="0.25">
      <c r="A1" s="1" t="s">
        <v>113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114</v>
      </c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" t="s">
        <v>2</v>
      </c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ht="15" customHeight="1" x14ac:dyDescent="0.25">
      <c r="A2" s="2" t="s">
        <v>115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116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117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8" ht="15" customHeight="1" x14ac:dyDescent="0.25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6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 t="s">
        <v>6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8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8" ht="15" customHeight="1" x14ac:dyDescent="0.25">
      <c r="A5" s="4" t="s">
        <v>7</v>
      </c>
      <c r="B5" s="38" t="s">
        <v>8</v>
      </c>
      <c r="C5" s="39"/>
      <c r="D5" s="40" t="s">
        <v>118</v>
      </c>
      <c r="E5" s="40"/>
      <c r="F5" s="35" t="s">
        <v>10</v>
      </c>
      <c r="G5" s="5"/>
      <c r="H5" s="6"/>
      <c r="I5" s="6"/>
      <c r="J5" s="37" t="s">
        <v>11</v>
      </c>
      <c r="K5" s="37"/>
      <c r="L5" s="2"/>
      <c r="M5" s="4" t="s">
        <v>7</v>
      </c>
      <c r="N5" s="38" t="s">
        <v>12</v>
      </c>
      <c r="O5" s="39"/>
      <c r="P5" s="40" t="s">
        <v>118</v>
      </c>
      <c r="Q5" s="40"/>
      <c r="R5" s="35" t="s">
        <v>10</v>
      </c>
      <c r="S5" s="5"/>
      <c r="T5" s="6"/>
      <c r="U5" s="6"/>
      <c r="V5" s="37" t="s">
        <v>11</v>
      </c>
      <c r="W5" s="37"/>
      <c r="X5" s="2"/>
      <c r="Y5" s="2"/>
      <c r="Z5" s="4" t="s">
        <v>7</v>
      </c>
      <c r="AA5" s="38" t="s">
        <v>13</v>
      </c>
      <c r="AB5" s="39"/>
      <c r="AC5" s="40" t="s">
        <v>118</v>
      </c>
      <c r="AD5" s="40"/>
      <c r="AE5" s="35" t="s">
        <v>10</v>
      </c>
      <c r="AF5" s="5"/>
      <c r="AG5" s="6"/>
      <c r="AH5" s="6"/>
      <c r="AI5" s="37" t="s">
        <v>11</v>
      </c>
      <c r="AJ5" s="37"/>
      <c r="AK5" s="2"/>
    </row>
    <row r="6" spans="1:38" ht="15" customHeight="1" thickBot="1" x14ac:dyDescent="0.3">
      <c r="A6" s="7" t="s">
        <v>14</v>
      </c>
      <c r="B6" s="8">
        <v>2000</v>
      </c>
      <c r="C6" s="9">
        <v>2020</v>
      </c>
      <c r="D6" s="10" t="s">
        <v>15</v>
      </c>
      <c r="E6" s="10" t="s">
        <v>16</v>
      </c>
      <c r="F6" s="36"/>
      <c r="G6" s="11"/>
      <c r="H6" s="12"/>
      <c r="I6" s="12" t="s">
        <v>7</v>
      </c>
      <c r="J6" s="13" t="s">
        <v>16</v>
      </c>
      <c r="K6" s="13" t="s">
        <v>17</v>
      </c>
      <c r="M6" s="7" t="s">
        <v>14</v>
      </c>
      <c r="N6" s="8">
        <v>2000</v>
      </c>
      <c r="O6" s="9">
        <v>2020</v>
      </c>
      <c r="P6" s="10" t="s">
        <v>15</v>
      </c>
      <c r="Q6" s="10" t="s">
        <v>16</v>
      </c>
      <c r="R6" s="36"/>
      <c r="S6" s="11"/>
      <c r="T6" s="12"/>
      <c r="U6" s="12" t="s">
        <v>7</v>
      </c>
      <c r="V6" s="13" t="s">
        <v>16</v>
      </c>
      <c r="W6" s="13" t="s">
        <v>17</v>
      </c>
      <c r="Z6" s="7" t="s">
        <v>14</v>
      </c>
      <c r="AA6" s="8">
        <v>2000</v>
      </c>
      <c r="AB6" s="9">
        <v>2020</v>
      </c>
      <c r="AC6" s="10" t="s">
        <v>15</v>
      </c>
      <c r="AD6" s="10" t="s">
        <v>16</v>
      </c>
      <c r="AE6" s="36"/>
      <c r="AF6" s="11"/>
      <c r="AG6" s="12"/>
      <c r="AH6" s="12" t="s">
        <v>7</v>
      </c>
      <c r="AI6" s="13" t="s">
        <v>16</v>
      </c>
      <c r="AJ6" s="13" t="s">
        <v>17</v>
      </c>
    </row>
    <row r="7" spans="1:38" s="22" customFormat="1" ht="15" customHeight="1" thickBot="1" x14ac:dyDescent="0.3">
      <c r="A7" s="14" t="s">
        <v>18</v>
      </c>
      <c r="B7" s="15">
        <v>450242</v>
      </c>
      <c r="C7" s="16">
        <v>485377</v>
      </c>
      <c r="D7" s="17">
        <f>C7-B7</f>
        <v>35135</v>
      </c>
      <c r="E7" s="18">
        <f>D7/B7*100</f>
        <v>7.8035811852292758</v>
      </c>
      <c r="F7" s="19" t="s">
        <v>19</v>
      </c>
      <c r="G7" s="20"/>
      <c r="H7" s="14"/>
      <c r="I7" s="14" t="s">
        <v>18</v>
      </c>
      <c r="J7" s="21">
        <v>7.8035811852292758</v>
      </c>
      <c r="K7" s="19" t="s">
        <v>19</v>
      </c>
      <c r="L7" s="1"/>
      <c r="M7" s="14" t="s">
        <v>18</v>
      </c>
      <c r="N7" s="15">
        <v>368126</v>
      </c>
      <c r="O7" s="16">
        <v>315432</v>
      </c>
      <c r="P7" s="17">
        <f>O7-N7</f>
        <v>-52694</v>
      </c>
      <c r="Q7" s="18">
        <f>P7/N7*100</f>
        <v>-14.3141207086704</v>
      </c>
      <c r="R7" s="19" t="s">
        <v>19</v>
      </c>
      <c r="S7" s="20"/>
      <c r="T7" s="14"/>
      <c r="U7" s="14" t="s">
        <v>18</v>
      </c>
      <c r="V7" s="21">
        <v>-14.3141207086704</v>
      </c>
      <c r="W7" s="19" t="s">
        <v>19</v>
      </c>
      <c r="X7" s="1"/>
      <c r="Y7" s="1"/>
      <c r="Z7" s="14" t="s">
        <v>18</v>
      </c>
      <c r="AA7" s="15">
        <f>B7-N7</f>
        <v>82116</v>
      </c>
      <c r="AB7" s="16">
        <v>169945</v>
      </c>
      <c r="AC7" s="17">
        <f>AB7-AA7</f>
        <v>87829</v>
      </c>
      <c r="AD7" s="18">
        <f>AC7/AA7*100</f>
        <v>106.95723123386429</v>
      </c>
      <c r="AE7" s="19" t="s">
        <v>19</v>
      </c>
      <c r="AF7" s="20"/>
      <c r="AG7" s="14"/>
      <c r="AH7" s="14" t="s">
        <v>18</v>
      </c>
      <c r="AI7" s="21">
        <v>106.95723123386429</v>
      </c>
      <c r="AJ7" s="19" t="s">
        <v>19</v>
      </c>
      <c r="AK7" s="1"/>
      <c r="AL7" s="1"/>
    </row>
    <row r="8" spans="1:38" ht="15" customHeight="1" thickBot="1" x14ac:dyDescent="0.3">
      <c r="A8" s="23" t="s">
        <v>20</v>
      </c>
      <c r="B8" s="24">
        <v>7616</v>
      </c>
      <c r="C8" s="25">
        <v>7363</v>
      </c>
      <c r="D8" s="26">
        <f t="shared" ref="D8:D71" si="0">C8-B8</f>
        <v>-253</v>
      </c>
      <c r="E8" s="27">
        <f t="shared" ref="E8:E71" si="1">D8/B8*100</f>
        <v>-3.321953781512605</v>
      </c>
      <c r="F8" s="23">
        <f>RANK(E8,E$8:E$100)</f>
        <v>15</v>
      </c>
      <c r="G8" s="28"/>
      <c r="H8" s="23"/>
      <c r="I8" s="23" t="s">
        <v>24</v>
      </c>
      <c r="J8" s="29">
        <v>40.252094093719059</v>
      </c>
      <c r="K8" s="23">
        <v>1</v>
      </c>
      <c r="L8" s="2"/>
      <c r="M8" s="23" t="s">
        <v>20</v>
      </c>
      <c r="N8" s="24">
        <v>6737</v>
      </c>
      <c r="O8" s="25">
        <v>5386</v>
      </c>
      <c r="P8" s="26">
        <f t="shared" ref="P8:P71" si="2">O8-N8</f>
        <v>-1351</v>
      </c>
      <c r="Q8" s="27">
        <f t="shared" ref="Q8:Q71" si="3">P8/N8*100</f>
        <v>-20.053436247587946</v>
      </c>
      <c r="R8" s="23">
        <f>RANK(Q8,Q$8:Q$100)</f>
        <v>18</v>
      </c>
      <c r="S8" s="28"/>
      <c r="T8" s="23"/>
      <c r="U8" s="23" t="s">
        <v>24</v>
      </c>
      <c r="V8" s="29">
        <v>15.919540229885056</v>
      </c>
      <c r="W8" s="23">
        <v>1</v>
      </c>
      <c r="X8" s="2"/>
      <c r="Y8" s="2"/>
      <c r="Z8" s="23" t="s">
        <v>20</v>
      </c>
      <c r="AA8" s="24">
        <f>B8-N8</f>
        <v>879</v>
      </c>
      <c r="AB8" s="25">
        <v>1977</v>
      </c>
      <c r="AC8" s="26">
        <f t="shared" ref="AC8:AC71" si="4">AB8-AA8</f>
        <v>1098</v>
      </c>
      <c r="AD8" s="27">
        <f t="shared" ref="AD8:AD71" si="5">AC8/AA8*100</f>
        <v>124.91467576791808</v>
      </c>
      <c r="AE8" s="23">
        <f>RANK(AD8,AD$8:AD$100)</f>
        <v>43</v>
      </c>
      <c r="AF8" s="28"/>
      <c r="AG8" s="23"/>
      <c r="AH8" s="23" t="s">
        <v>69</v>
      </c>
      <c r="AI8" s="29">
        <v>1300</v>
      </c>
      <c r="AJ8" s="23">
        <v>1</v>
      </c>
      <c r="AK8" s="2"/>
    </row>
    <row r="9" spans="1:38" ht="15" customHeight="1" thickBot="1" x14ac:dyDescent="0.3">
      <c r="A9" s="23" t="s">
        <v>23</v>
      </c>
      <c r="B9" s="24">
        <v>2050</v>
      </c>
      <c r="C9" s="25">
        <v>1472</v>
      </c>
      <c r="D9" s="26">
        <f t="shared" si="0"/>
        <v>-578</v>
      </c>
      <c r="E9" s="27">
        <f t="shared" si="1"/>
        <v>-28.195121951219509</v>
      </c>
      <c r="F9" s="23">
        <f t="shared" ref="F9:F72" si="6">RANK(E9,E$8:E$100)</f>
        <v>69</v>
      </c>
      <c r="G9" s="28"/>
      <c r="H9" s="23"/>
      <c r="I9" s="23" t="s">
        <v>25</v>
      </c>
      <c r="J9" s="29">
        <v>25.795539538995037</v>
      </c>
      <c r="K9" s="23">
        <v>2</v>
      </c>
      <c r="L9" s="2"/>
      <c r="M9" s="23" t="s">
        <v>23</v>
      </c>
      <c r="N9" s="24">
        <v>2000</v>
      </c>
      <c r="O9" s="25">
        <v>1327</v>
      </c>
      <c r="P9" s="26">
        <f t="shared" si="2"/>
        <v>-673</v>
      </c>
      <c r="Q9" s="27">
        <f t="shared" si="3"/>
        <v>-33.650000000000006</v>
      </c>
      <c r="R9" s="23">
        <f t="shared" ref="R9:R72" si="7">RANK(Q9,Q$8:Q$100)</f>
        <v>62</v>
      </c>
      <c r="S9" s="28"/>
      <c r="T9" s="23"/>
      <c r="U9" s="23" t="s">
        <v>27</v>
      </c>
      <c r="V9" s="29">
        <v>4.0404040404040407</v>
      </c>
      <c r="W9" s="23">
        <v>2</v>
      </c>
      <c r="X9" s="2"/>
      <c r="Y9" s="2"/>
      <c r="Z9" s="23" t="s">
        <v>23</v>
      </c>
      <c r="AA9" s="24">
        <f t="shared" ref="AA9:AA72" si="8">B9-N9</f>
        <v>50</v>
      </c>
      <c r="AB9" s="25">
        <v>145</v>
      </c>
      <c r="AC9" s="26">
        <f t="shared" si="4"/>
        <v>95</v>
      </c>
      <c r="AD9" s="27">
        <f t="shared" si="5"/>
        <v>190</v>
      </c>
      <c r="AE9" s="23">
        <f t="shared" ref="AE9:AE72" si="9">RANK(AD9,AD$8:AD$100)</f>
        <v>25</v>
      </c>
      <c r="AF9" s="28"/>
      <c r="AG9" s="23"/>
      <c r="AH9" s="23" t="s">
        <v>22</v>
      </c>
      <c r="AI9" s="29">
        <v>566.66666666666674</v>
      </c>
      <c r="AJ9" s="23">
        <v>2</v>
      </c>
      <c r="AK9" s="2"/>
    </row>
    <row r="10" spans="1:38" ht="15" customHeight="1" thickBot="1" x14ac:dyDescent="0.3">
      <c r="A10" s="23" t="s">
        <v>27</v>
      </c>
      <c r="B10" s="24">
        <v>106</v>
      </c>
      <c r="C10" s="25">
        <v>118</v>
      </c>
      <c r="D10" s="26">
        <f t="shared" si="0"/>
        <v>12</v>
      </c>
      <c r="E10" s="27">
        <f t="shared" si="1"/>
        <v>11.320754716981133</v>
      </c>
      <c r="F10" s="23">
        <f t="shared" si="6"/>
        <v>6</v>
      </c>
      <c r="G10" s="28"/>
      <c r="H10" s="23"/>
      <c r="I10" s="23" t="s">
        <v>31</v>
      </c>
      <c r="J10" s="29">
        <v>20.537083776304364</v>
      </c>
      <c r="K10" s="23">
        <v>3</v>
      </c>
      <c r="L10" s="2"/>
      <c r="M10" s="23" t="s">
        <v>27</v>
      </c>
      <c r="N10" s="24">
        <v>99</v>
      </c>
      <c r="O10" s="25">
        <v>103</v>
      </c>
      <c r="P10" s="26">
        <f t="shared" si="2"/>
        <v>4</v>
      </c>
      <c r="Q10" s="27">
        <f t="shared" si="3"/>
        <v>4.0404040404040407</v>
      </c>
      <c r="R10" s="23">
        <f t="shared" si="7"/>
        <v>2</v>
      </c>
      <c r="S10" s="28"/>
      <c r="T10" s="23"/>
      <c r="U10" s="23" t="s">
        <v>25</v>
      </c>
      <c r="V10" s="29">
        <v>3.0293757649938802</v>
      </c>
      <c r="W10" s="23">
        <v>3</v>
      </c>
      <c r="X10" s="2"/>
      <c r="Y10" s="2"/>
      <c r="Z10" s="23" t="s">
        <v>27</v>
      </c>
      <c r="AA10" s="24">
        <f t="shared" si="8"/>
        <v>7</v>
      </c>
      <c r="AB10" s="25">
        <v>15</v>
      </c>
      <c r="AC10" s="26">
        <f t="shared" si="4"/>
        <v>8</v>
      </c>
      <c r="AD10" s="27">
        <f t="shared" si="5"/>
        <v>114.28571428571428</v>
      </c>
      <c r="AE10" s="23">
        <f t="shared" si="9"/>
        <v>50</v>
      </c>
      <c r="AF10" s="28"/>
      <c r="AG10" s="23"/>
      <c r="AH10" s="23" t="s">
        <v>35</v>
      </c>
      <c r="AI10" s="29">
        <v>484.61538461538458</v>
      </c>
      <c r="AJ10" s="23">
        <v>3</v>
      </c>
      <c r="AK10" s="2"/>
    </row>
    <row r="11" spans="1:38" ht="15" customHeight="1" thickBot="1" x14ac:dyDescent="0.3">
      <c r="A11" s="23" t="s">
        <v>30</v>
      </c>
      <c r="B11" s="24">
        <v>236</v>
      </c>
      <c r="C11" s="25">
        <v>161</v>
      </c>
      <c r="D11" s="26">
        <f t="shared" si="0"/>
        <v>-75</v>
      </c>
      <c r="E11" s="27">
        <f t="shared" si="1"/>
        <v>-31.779661016949152</v>
      </c>
      <c r="F11" s="23">
        <f t="shared" si="6"/>
        <v>79</v>
      </c>
      <c r="G11" s="28"/>
      <c r="H11" s="23"/>
      <c r="I11" s="23" t="s">
        <v>43</v>
      </c>
      <c r="J11" s="29">
        <v>16.92466460268318</v>
      </c>
      <c r="K11" s="23">
        <v>4</v>
      </c>
      <c r="L11" s="2"/>
      <c r="M11" s="23" t="s">
        <v>30</v>
      </c>
      <c r="N11" s="24">
        <v>215</v>
      </c>
      <c r="O11" s="25">
        <v>140</v>
      </c>
      <c r="P11" s="26">
        <f t="shared" si="2"/>
        <v>-75</v>
      </c>
      <c r="Q11" s="27">
        <f t="shared" si="3"/>
        <v>-34.883720930232556</v>
      </c>
      <c r="R11" s="23">
        <f t="shared" si="7"/>
        <v>67</v>
      </c>
      <c r="S11" s="28"/>
      <c r="T11" s="23"/>
      <c r="U11" s="23" t="s">
        <v>37</v>
      </c>
      <c r="V11" s="29">
        <v>-1.469961653174265</v>
      </c>
      <c r="W11" s="23">
        <v>4</v>
      </c>
      <c r="X11" s="2"/>
      <c r="Y11" s="2"/>
      <c r="Z11" s="23" t="s">
        <v>30</v>
      </c>
      <c r="AA11" s="24">
        <f t="shared" si="8"/>
        <v>21</v>
      </c>
      <c r="AB11" s="25">
        <v>21</v>
      </c>
      <c r="AC11" s="26">
        <f t="shared" si="4"/>
        <v>0</v>
      </c>
      <c r="AD11" s="27">
        <f t="shared" si="5"/>
        <v>0</v>
      </c>
      <c r="AE11" s="23">
        <f t="shared" si="9"/>
        <v>88</v>
      </c>
      <c r="AF11" s="28"/>
      <c r="AG11" s="23"/>
      <c r="AH11" s="23" t="s">
        <v>51</v>
      </c>
      <c r="AI11" s="29">
        <v>311.29032258064512</v>
      </c>
      <c r="AJ11" s="23">
        <v>4</v>
      </c>
      <c r="AK11" s="2"/>
    </row>
    <row r="12" spans="1:38" ht="15" customHeight="1" thickBot="1" x14ac:dyDescent="0.3">
      <c r="A12" s="23" t="s">
        <v>22</v>
      </c>
      <c r="B12" s="24">
        <v>153</v>
      </c>
      <c r="C12" s="25">
        <v>88</v>
      </c>
      <c r="D12" s="26">
        <f t="shared" si="0"/>
        <v>-65</v>
      </c>
      <c r="E12" s="27">
        <f t="shared" si="1"/>
        <v>-42.483660130718953</v>
      </c>
      <c r="F12" s="23">
        <f t="shared" si="6"/>
        <v>91</v>
      </c>
      <c r="G12" s="28"/>
      <c r="H12" s="23"/>
      <c r="I12" s="23" t="s">
        <v>37</v>
      </c>
      <c r="J12" s="29">
        <v>14.016657202347153</v>
      </c>
      <c r="K12" s="23">
        <v>5</v>
      </c>
      <c r="L12" s="2"/>
      <c r="M12" s="23" t="s">
        <v>22</v>
      </c>
      <c r="N12" s="24">
        <v>150</v>
      </c>
      <c r="O12" s="25">
        <v>68</v>
      </c>
      <c r="P12" s="26">
        <f t="shared" si="2"/>
        <v>-82</v>
      </c>
      <c r="Q12" s="27">
        <f t="shared" si="3"/>
        <v>-54.666666666666664</v>
      </c>
      <c r="R12" s="23">
        <f t="shared" si="7"/>
        <v>92</v>
      </c>
      <c r="S12" s="28"/>
      <c r="T12" s="23"/>
      <c r="U12" s="23" t="s">
        <v>38</v>
      </c>
      <c r="V12" s="29">
        <v>-4.0706605222734256</v>
      </c>
      <c r="W12" s="23">
        <v>5</v>
      </c>
      <c r="X12" s="2"/>
      <c r="Y12" s="2"/>
      <c r="Z12" s="23" t="s">
        <v>22</v>
      </c>
      <c r="AA12" s="24">
        <f t="shared" si="8"/>
        <v>3</v>
      </c>
      <c r="AB12" s="25">
        <v>20</v>
      </c>
      <c r="AC12" s="26">
        <f t="shared" si="4"/>
        <v>17</v>
      </c>
      <c r="AD12" s="27">
        <f t="shared" si="5"/>
        <v>566.66666666666674</v>
      </c>
      <c r="AE12" s="23">
        <f t="shared" si="9"/>
        <v>2</v>
      </c>
      <c r="AF12" s="28"/>
      <c r="AG12" s="23"/>
      <c r="AH12" s="23" t="s">
        <v>65</v>
      </c>
      <c r="AI12" s="29">
        <v>287.3056994818653</v>
      </c>
      <c r="AJ12" s="23">
        <v>5</v>
      </c>
      <c r="AK12" s="2"/>
    </row>
    <row r="13" spans="1:38" ht="15" customHeight="1" thickBot="1" x14ac:dyDescent="0.3">
      <c r="A13" s="23" t="s">
        <v>36</v>
      </c>
      <c r="B13" s="24">
        <v>1822</v>
      </c>
      <c r="C13" s="25">
        <v>1288</v>
      </c>
      <c r="D13" s="26">
        <f t="shared" si="0"/>
        <v>-534</v>
      </c>
      <c r="E13" s="27">
        <f t="shared" si="1"/>
        <v>-29.308452250274424</v>
      </c>
      <c r="F13" s="23">
        <f t="shared" si="6"/>
        <v>71</v>
      </c>
      <c r="G13" s="28"/>
      <c r="H13" s="23"/>
      <c r="I13" s="23" t="s">
        <v>27</v>
      </c>
      <c r="J13" s="29">
        <v>11.320754716981133</v>
      </c>
      <c r="K13" s="23">
        <v>6</v>
      </c>
      <c r="L13" s="2"/>
      <c r="M13" s="23" t="s">
        <v>36</v>
      </c>
      <c r="N13" s="24">
        <v>1779</v>
      </c>
      <c r="O13" s="25">
        <v>1156</v>
      </c>
      <c r="P13" s="26">
        <f t="shared" si="2"/>
        <v>-623</v>
      </c>
      <c r="Q13" s="27">
        <f t="shared" si="3"/>
        <v>-35.019673974142776</v>
      </c>
      <c r="R13" s="23">
        <f t="shared" si="7"/>
        <v>69</v>
      </c>
      <c r="S13" s="28"/>
      <c r="T13" s="23"/>
      <c r="U13" s="23" t="s">
        <v>50</v>
      </c>
      <c r="V13" s="29">
        <v>-6.0526807397720903</v>
      </c>
      <c r="W13" s="23">
        <v>6</v>
      </c>
      <c r="X13" s="2"/>
      <c r="Y13" s="2"/>
      <c r="Z13" s="23" t="s">
        <v>36</v>
      </c>
      <c r="AA13" s="24">
        <f t="shared" si="8"/>
        <v>43</v>
      </c>
      <c r="AB13" s="25">
        <v>132</v>
      </c>
      <c r="AC13" s="26">
        <f t="shared" si="4"/>
        <v>89</v>
      </c>
      <c r="AD13" s="27">
        <f t="shared" si="5"/>
        <v>206.97674418604652</v>
      </c>
      <c r="AE13" s="23">
        <f t="shared" si="9"/>
        <v>19</v>
      </c>
      <c r="AF13" s="28"/>
      <c r="AG13" s="23"/>
      <c r="AH13" s="23" t="s">
        <v>34</v>
      </c>
      <c r="AI13" s="29">
        <v>280.07968127490039</v>
      </c>
      <c r="AJ13" s="23">
        <v>6</v>
      </c>
      <c r="AK13" s="2"/>
    </row>
    <row r="14" spans="1:38" ht="15" customHeight="1" thickBot="1" x14ac:dyDescent="0.3">
      <c r="A14" s="23" t="s">
        <v>40</v>
      </c>
      <c r="B14" s="24">
        <v>3420</v>
      </c>
      <c r="C14" s="25">
        <v>2658</v>
      </c>
      <c r="D14" s="26">
        <f t="shared" si="0"/>
        <v>-762</v>
      </c>
      <c r="E14" s="27">
        <f t="shared" si="1"/>
        <v>-22.280701754385966</v>
      </c>
      <c r="F14" s="23">
        <f t="shared" si="6"/>
        <v>60</v>
      </c>
      <c r="G14" s="28"/>
      <c r="H14" s="23"/>
      <c r="I14" s="23" t="s">
        <v>34</v>
      </c>
      <c r="J14" s="29">
        <v>9.3938523412812405</v>
      </c>
      <c r="K14" s="23">
        <v>7</v>
      </c>
      <c r="L14" s="2"/>
      <c r="M14" s="23" t="s">
        <v>40</v>
      </c>
      <c r="N14" s="24">
        <v>2743</v>
      </c>
      <c r="O14" s="25">
        <v>1814</v>
      </c>
      <c r="P14" s="26">
        <f t="shared" si="2"/>
        <v>-929</v>
      </c>
      <c r="Q14" s="27">
        <f t="shared" si="3"/>
        <v>-33.868027706890267</v>
      </c>
      <c r="R14" s="23">
        <f t="shared" si="7"/>
        <v>63</v>
      </c>
      <c r="S14" s="28"/>
      <c r="T14" s="23"/>
      <c r="U14" s="23" t="s">
        <v>71</v>
      </c>
      <c r="V14" s="29">
        <v>-9.3051605038602201</v>
      </c>
      <c r="W14" s="23">
        <v>7</v>
      </c>
      <c r="X14" s="2"/>
      <c r="Y14" s="2"/>
      <c r="Z14" s="23" t="s">
        <v>40</v>
      </c>
      <c r="AA14" s="24">
        <f t="shared" si="8"/>
        <v>677</v>
      </c>
      <c r="AB14" s="25">
        <v>844</v>
      </c>
      <c r="AC14" s="26">
        <f t="shared" si="4"/>
        <v>167</v>
      </c>
      <c r="AD14" s="27">
        <f t="shared" si="5"/>
        <v>24.667651403249629</v>
      </c>
      <c r="AE14" s="23">
        <f t="shared" si="9"/>
        <v>82</v>
      </c>
      <c r="AF14" s="28"/>
      <c r="AG14" s="23"/>
      <c r="AH14" s="23" t="s">
        <v>60</v>
      </c>
      <c r="AI14" s="29">
        <v>280</v>
      </c>
      <c r="AJ14" s="23">
        <v>7</v>
      </c>
      <c r="AK14" s="2"/>
    </row>
    <row r="15" spans="1:38" ht="15" customHeight="1" thickBot="1" x14ac:dyDescent="0.3">
      <c r="A15" s="23" t="s">
        <v>42</v>
      </c>
      <c r="B15" s="24">
        <v>609</v>
      </c>
      <c r="C15" s="25">
        <v>348</v>
      </c>
      <c r="D15" s="26">
        <f t="shared" si="0"/>
        <v>-261</v>
      </c>
      <c r="E15" s="27">
        <f t="shared" si="1"/>
        <v>-42.857142857142854</v>
      </c>
      <c r="F15" s="23">
        <f t="shared" si="6"/>
        <v>92</v>
      </c>
      <c r="G15" s="28"/>
      <c r="H15" s="23"/>
      <c r="I15" s="23" t="s">
        <v>56</v>
      </c>
      <c r="J15" s="29">
        <v>6.2976466688763661</v>
      </c>
      <c r="K15" s="23">
        <v>8</v>
      </c>
      <c r="L15" s="2"/>
      <c r="M15" s="23" t="s">
        <v>42</v>
      </c>
      <c r="N15" s="24">
        <v>598</v>
      </c>
      <c r="O15" s="25">
        <v>313</v>
      </c>
      <c r="P15" s="26">
        <f t="shared" si="2"/>
        <v>-285</v>
      </c>
      <c r="Q15" s="27">
        <f t="shared" si="3"/>
        <v>-47.658862876254183</v>
      </c>
      <c r="R15" s="23">
        <f t="shared" si="7"/>
        <v>89</v>
      </c>
      <c r="S15" s="28"/>
      <c r="T15" s="23"/>
      <c r="U15" s="23" t="s">
        <v>31</v>
      </c>
      <c r="V15" s="29">
        <v>-10.647848218417399</v>
      </c>
      <c r="W15" s="23">
        <v>8</v>
      </c>
      <c r="X15" s="2"/>
      <c r="Y15" s="2"/>
      <c r="Z15" s="23" t="s">
        <v>42</v>
      </c>
      <c r="AA15" s="24">
        <f t="shared" si="8"/>
        <v>11</v>
      </c>
      <c r="AB15" s="25">
        <v>35</v>
      </c>
      <c r="AC15" s="26">
        <f t="shared" si="4"/>
        <v>24</v>
      </c>
      <c r="AD15" s="27">
        <f t="shared" si="5"/>
        <v>218.18181818181816</v>
      </c>
      <c r="AE15" s="23">
        <f t="shared" si="9"/>
        <v>17</v>
      </c>
      <c r="AF15" s="28"/>
      <c r="AG15" s="23"/>
      <c r="AH15" s="23" t="s">
        <v>52</v>
      </c>
      <c r="AI15" s="29">
        <v>278.15126050420167</v>
      </c>
      <c r="AJ15" s="23">
        <v>8</v>
      </c>
      <c r="AK15" s="2"/>
    </row>
    <row r="16" spans="1:38" ht="15" customHeight="1" thickBot="1" x14ac:dyDescent="0.3">
      <c r="A16" s="23" t="s">
        <v>44</v>
      </c>
      <c r="B16" s="24">
        <v>875</v>
      </c>
      <c r="C16" s="25">
        <v>595</v>
      </c>
      <c r="D16" s="26">
        <f t="shared" si="0"/>
        <v>-280</v>
      </c>
      <c r="E16" s="27">
        <f t="shared" si="1"/>
        <v>-32</v>
      </c>
      <c r="F16" s="23">
        <f t="shared" si="6"/>
        <v>80</v>
      </c>
      <c r="G16" s="28"/>
      <c r="H16" s="23"/>
      <c r="I16" s="23" t="s">
        <v>38</v>
      </c>
      <c r="J16" s="29">
        <v>2.7948026477077716</v>
      </c>
      <c r="K16" s="23">
        <v>9</v>
      </c>
      <c r="L16" s="2"/>
      <c r="M16" s="23" t="s">
        <v>44</v>
      </c>
      <c r="N16" s="24">
        <v>849</v>
      </c>
      <c r="O16" s="25">
        <v>504</v>
      </c>
      <c r="P16" s="26">
        <f t="shared" si="2"/>
        <v>-345</v>
      </c>
      <c r="Q16" s="27">
        <f t="shared" si="3"/>
        <v>-40.636042402826853</v>
      </c>
      <c r="R16" s="23">
        <f t="shared" si="7"/>
        <v>81</v>
      </c>
      <c r="S16" s="28"/>
      <c r="T16" s="23"/>
      <c r="U16" s="23" t="s">
        <v>45</v>
      </c>
      <c r="V16" s="29">
        <v>-12.059701492537313</v>
      </c>
      <c r="W16" s="23">
        <v>9</v>
      </c>
      <c r="X16" s="2"/>
      <c r="Y16" s="2"/>
      <c r="Z16" s="23" t="s">
        <v>44</v>
      </c>
      <c r="AA16" s="24">
        <f t="shared" si="8"/>
        <v>26</v>
      </c>
      <c r="AB16" s="25">
        <v>91</v>
      </c>
      <c r="AC16" s="26">
        <f t="shared" si="4"/>
        <v>65</v>
      </c>
      <c r="AD16" s="27">
        <f t="shared" si="5"/>
        <v>250</v>
      </c>
      <c r="AE16" s="23">
        <f t="shared" si="9"/>
        <v>13</v>
      </c>
      <c r="AF16" s="28"/>
      <c r="AG16" s="23"/>
      <c r="AH16" s="23" t="s">
        <v>70</v>
      </c>
      <c r="AI16" s="29">
        <v>272.09302325581393</v>
      </c>
      <c r="AJ16" s="23">
        <v>9</v>
      </c>
      <c r="AK16" s="2"/>
    </row>
    <row r="17" spans="1:37" ht="15" customHeight="1" thickBot="1" x14ac:dyDescent="0.3">
      <c r="A17" s="23" t="s">
        <v>37</v>
      </c>
      <c r="B17" s="24">
        <v>10566</v>
      </c>
      <c r="C17" s="25">
        <v>12047</v>
      </c>
      <c r="D17" s="26">
        <f t="shared" si="0"/>
        <v>1481</v>
      </c>
      <c r="E17" s="27">
        <f t="shared" si="1"/>
        <v>14.016657202347153</v>
      </c>
      <c r="F17" s="23">
        <f t="shared" si="6"/>
        <v>5</v>
      </c>
      <c r="G17" s="28"/>
      <c r="H17" s="23"/>
      <c r="I17" s="23" t="s">
        <v>50</v>
      </c>
      <c r="J17" s="29">
        <v>2.3138105567606653</v>
      </c>
      <c r="K17" s="23">
        <v>10</v>
      </c>
      <c r="L17" s="2"/>
      <c r="M17" s="23" t="s">
        <v>37</v>
      </c>
      <c r="N17" s="24">
        <v>9388</v>
      </c>
      <c r="O17" s="25">
        <v>9250</v>
      </c>
      <c r="P17" s="26">
        <f t="shared" si="2"/>
        <v>-138</v>
      </c>
      <c r="Q17" s="27">
        <f t="shared" si="3"/>
        <v>-1.469961653174265</v>
      </c>
      <c r="R17" s="23">
        <f t="shared" si="7"/>
        <v>4</v>
      </c>
      <c r="S17" s="28"/>
      <c r="T17" s="23"/>
      <c r="U17" s="23" t="s">
        <v>67</v>
      </c>
      <c r="V17" s="29">
        <v>-14.719626168224298</v>
      </c>
      <c r="W17" s="23">
        <v>10</v>
      </c>
      <c r="X17" s="2"/>
      <c r="Y17" s="2"/>
      <c r="Z17" s="23" t="s">
        <v>37</v>
      </c>
      <c r="AA17" s="24">
        <f t="shared" si="8"/>
        <v>1178</v>
      </c>
      <c r="AB17" s="25">
        <v>2797</v>
      </c>
      <c r="AC17" s="26">
        <f t="shared" si="4"/>
        <v>1619</v>
      </c>
      <c r="AD17" s="27">
        <f t="shared" si="5"/>
        <v>137.43633276740238</v>
      </c>
      <c r="AE17" s="23">
        <f t="shared" si="9"/>
        <v>41</v>
      </c>
      <c r="AF17" s="28"/>
      <c r="AG17" s="23"/>
      <c r="AH17" s="23" t="s">
        <v>66</v>
      </c>
      <c r="AI17" s="29">
        <v>270.51282051282055</v>
      </c>
      <c r="AJ17" s="23">
        <v>10</v>
      </c>
      <c r="AK17" s="2"/>
    </row>
    <row r="18" spans="1:37" ht="15" customHeight="1" thickBot="1" x14ac:dyDescent="0.3">
      <c r="A18" s="23" t="s">
        <v>48</v>
      </c>
      <c r="B18" s="24">
        <v>2001</v>
      </c>
      <c r="C18" s="25">
        <v>1492</v>
      </c>
      <c r="D18" s="26">
        <f t="shared" si="0"/>
        <v>-509</v>
      </c>
      <c r="E18" s="27">
        <f t="shared" si="1"/>
        <v>-25.437281359320341</v>
      </c>
      <c r="F18" s="23">
        <f t="shared" si="6"/>
        <v>64</v>
      </c>
      <c r="G18" s="28"/>
      <c r="H18" s="23"/>
      <c r="I18" s="23" t="s">
        <v>65</v>
      </c>
      <c r="J18" s="29">
        <v>2.1856086079354404</v>
      </c>
      <c r="K18" s="23">
        <v>11</v>
      </c>
      <c r="L18" s="2"/>
      <c r="M18" s="23" t="s">
        <v>48</v>
      </c>
      <c r="N18" s="24">
        <v>1878</v>
      </c>
      <c r="O18" s="25">
        <v>1297</v>
      </c>
      <c r="P18" s="26">
        <f t="shared" si="2"/>
        <v>-581</v>
      </c>
      <c r="Q18" s="27">
        <f t="shared" si="3"/>
        <v>-30.937167199148028</v>
      </c>
      <c r="R18" s="23">
        <f t="shared" si="7"/>
        <v>53</v>
      </c>
      <c r="S18" s="28"/>
      <c r="T18" s="23"/>
      <c r="U18" s="23" t="s">
        <v>53</v>
      </c>
      <c r="V18" s="29">
        <v>-15.562760537285779</v>
      </c>
      <c r="W18" s="23">
        <v>11</v>
      </c>
      <c r="X18" s="2"/>
      <c r="Y18" s="2"/>
      <c r="Z18" s="23" t="s">
        <v>48</v>
      </c>
      <c r="AA18" s="24">
        <f t="shared" si="8"/>
        <v>123</v>
      </c>
      <c r="AB18" s="25">
        <v>195</v>
      </c>
      <c r="AC18" s="26">
        <f t="shared" si="4"/>
        <v>72</v>
      </c>
      <c r="AD18" s="27">
        <f t="shared" si="5"/>
        <v>58.536585365853654</v>
      </c>
      <c r="AE18" s="23">
        <f t="shared" si="9"/>
        <v>72</v>
      </c>
      <c r="AF18" s="28"/>
      <c r="AG18" s="23"/>
      <c r="AH18" s="23" t="s">
        <v>71</v>
      </c>
      <c r="AI18" s="29">
        <v>262.19512195121951</v>
      </c>
      <c r="AJ18" s="23">
        <v>11</v>
      </c>
      <c r="AK18" s="2"/>
    </row>
    <row r="19" spans="1:37" ht="15" customHeight="1" thickBot="1" x14ac:dyDescent="0.3">
      <c r="A19" s="23" t="s">
        <v>46</v>
      </c>
      <c r="B19" s="24">
        <v>2443</v>
      </c>
      <c r="C19" s="25">
        <v>1992</v>
      </c>
      <c r="D19" s="26">
        <f t="shared" si="0"/>
        <v>-451</v>
      </c>
      <c r="E19" s="27">
        <f t="shared" si="1"/>
        <v>-18.460908718788374</v>
      </c>
      <c r="F19" s="23">
        <f t="shared" si="6"/>
        <v>46</v>
      </c>
      <c r="G19" s="28"/>
      <c r="H19" s="23"/>
      <c r="I19" s="23" t="s">
        <v>77</v>
      </c>
      <c r="J19" s="29">
        <v>1.4084507042253522</v>
      </c>
      <c r="K19" s="23">
        <v>12</v>
      </c>
      <c r="L19" s="2"/>
      <c r="M19" s="23" t="s">
        <v>46</v>
      </c>
      <c r="N19" s="24">
        <v>2359</v>
      </c>
      <c r="O19" s="25">
        <v>1703</v>
      </c>
      <c r="P19" s="26">
        <f t="shared" si="2"/>
        <v>-656</v>
      </c>
      <c r="Q19" s="27">
        <f t="shared" si="3"/>
        <v>-27.808393387028403</v>
      </c>
      <c r="R19" s="23">
        <f t="shared" si="7"/>
        <v>45</v>
      </c>
      <c r="S19" s="28"/>
      <c r="T19" s="23"/>
      <c r="U19" s="23" t="s">
        <v>41</v>
      </c>
      <c r="V19" s="29">
        <v>-17.983963344788087</v>
      </c>
      <c r="W19" s="23">
        <v>12</v>
      </c>
      <c r="X19" s="2"/>
      <c r="Y19" s="2"/>
      <c r="Z19" s="23" t="s">
        <v>46</v>
      </c>
      <c r="AA19" s="24">
        <f t="shared" si="8"/>
        <v>84</v>
      </c>
      <c r="AB19" s="25">
        <v>289</v>
      </c>
      <c r="AC19" s="26">
        <f t="shared" si="4"/>
        <v>205</v>
      </c>
      <c r="AD19" s="27">
        <f t="shared" si="5"/>
        <v>244.04761904761907</v>
      </c>
      <c r="AE19" s="23">
        <f t="shared" si="9"/>
        <v>14</v>
      </c>
      <c r="AF19" s="28"/>
      <c r="AG19" s="23"/>
      <c r="AH19" s="23" t="s">
        <v>50</v>
      </c>
      <c r="AI19" s="29">
        <v>252.5139664804469</v>
      </c>
      <c r="AJ19" s="23">
        <v>12</v>
      </c>
      <c r="AK19" s="2"/>
    </row>
    <row r="20" spans="1:37" ht="15" customHeight="1" thickBot="1" x14ac:dyDescent="0.3">
      <c r="A20" s="23" t="s">
        <v>53</v>
      </c>
      <c r="B20" s="24">
        <v>6792</v>
      </c>
      <c r="C20" s="25">
        <v>6345</v>
      </c>
      <c r="D20" s="26">
        <f t="shared" si="0"/>
        <v>-447</v>
      </c>
      <c r="E20" s="27">
        <f t="shared" si="1"/>
        <v>-6.5812720848056534</v>
      </c>
      <c r="F20" s="23">
        <f t="shared" si="6"/>
        <v>19</v>
      </c>
      <c r="G20" s="28"/>
      <c r="H20" s="23"/>
      <c r="I20" s="23" t="s">
        <v>71</v>
      </c>
      <c r="J20" s="29">
        <v>-0.55053086905230042</v>
      </c>
      <c r="K20" s="23">
        <v>13</v>
      </c>
      <c r="L20" s="2"/>
      <c r="M20" s="23" t="s">
        <v>53</v>
      </c>
      <c r="N20" s="24">
        <v>6477</v>
      </c>
      <c r="O20" s="25">
        <v>5469</v>
      </c>
      <c r="P20" s="26">
        <f t="shared" si="2"/>
        <v>-1008</v>
      </c>
      <c r="Q20" s="27">
        <f t="shared" si="3"/>
        <v>-15.562760537285779</v>
      </c>
      <c r="R20" s="23">
        <f t="shared" si="7"/>
        <v>11</v>
      </c>
      <c r="S20" s="28"/>
      <c r="T20" s="23"/>
      <c r="U20" s="23" t="s">
        <v>28</v>
      </c>
      <c r="V20" s="29">
        <v>-18.777777777777775</v>
      </c>
      <c r="W20" s="23">
        <v>13</v>
      </c>
      <c r="X20" s="2"/>
      <c r="Y20" s="2"/>
      <c r="Z20" s="23" t="s">
        <v>53</v>
      </c>
      <c r="AA20" s="24">
        <f t="shared" si="8"/>
        <v>315</v>
      </c>
      <c r="AB20" s="25">
        <v>876</v>
      </c>
      <c r="AC20" s="26">
        <f t="shared" si="4"/>
        <v>561</v>
      </c>
      <c r="AD20" s="27">
        <f t="shared" si="5"/>
        <v>178.09523809523807</v>
      </c>
      <c r="AE20" s="23">
        <f t="shared" si="9"/>
        <v>28</v>
      </c>
      <c r="AF20" s="28"/>
      <c r="AG20" s="23"/>
      <c r="AH20" s="23" t="s">
        <v>44</v>
      </c>
      <c r="AI20" s="29">
        <v>250</v>
      </c>
      <c r="AJ20" s="23">
        <v>13</v>
      </c>
      <c r="AK20" s="2"/>
    </row>
    <row r="21" spans="1:37" ht="15" customHeight="1" thickBot="1" x14ac:dyDescent="0.3">
      <c r="A21" s="23" t="s">
        <v>55</v>
      </c>
      <c r="B21" s="24">
        <v>2828</v>
      </c>
      <c r="C21" s="25">
        <v>2111</v>
      </c>
      <c r="D21" s="26">
        <f t="shared" si="0"/>
        <v>-717</v>
      </c>
      <c r="E21" s="27">
        <f t="shared" si="1"/>
        <v>-25.353606789250353</v>
      </c>
      <c r="F21" s="23">
        <f t="shared" si="6"/>
        <v>63</v>
      </c>
      <c r="G21" s="28"/>
      <c r="H21" s="23"/>
      <c r="I21" s="23" t="s">
        <v>49</v>
      </c>
      <c r="J21" s="29">
        <v>-1.9817073170731707</v>
      </c>
      <c r="K21" s="23">
        <v>14</v>
      </c>
      <c r="L21" s="2"/>
      <c r="M21" s="23" t="s">
        <v>55</v>
      </c>
      <c r="N21" s="24">
        <v>2771</v>
      </c>
      <c r="O21" s="25">
        <v>1960</v>
      </c>
      <c r="P21" s="26">
        <f t="shared" si="2"/>
        <v>-811</v>
      </c>
      <c r="Q21" s="27">
        <f t="shared" si="3"/>
        <v>-29.267412486466981</v>
      </c>
      <c r="R21" s="23">
        <f t="shared" si="7"/>
        <v>51</v>
      </c>
      <c r="S21" s="28"/>
      <c r="T21" s="23"/>
      <c r="U21" s="23" t="s">
        <v>57</v>
      </c>
      <c r="V21" s="29">
        <v>-18.923018581721653</v>
      </c>
      <c r="W21" s="23">
        <v>14</v>
      </c>
      <c r="X21" s="2"/>
      <c r="Y21" s="2"/>
      <c r="Z21" s="23" t="s">
        <v>55</v>
      </c>
      <c r="AA21" s="24">
        <f t="shared" si="8"/>
        <v>57</v>
      </c>
      <c r="AB21" s="25">
        <v>151</v>
      </c>
      <c r="AC21" s="26">
        <f t="shared" si="4"/>
        <v>94</v>
      </c>
      <c r="AD21" s="27">
        <f t="shared" si="5"/>
        <v>164.91228070175438</v>
      </c>
      <c r="AE21" s="23">
        <f t="shared" si="9"/>
        <v>33</v>
      </c>
      <c r="AF21" s="28"/>
      <c r="AG21" s="23"/>
      <c r="AH21" s="23" t="s">
        <v>46</v>
      </c>
      <c r="AI21" s="29">
        <v>244.04761904761907</v>
      </c>
      <c r="AJ21" s="23">
        <v>14</v>
      </c>
      <c r="AK21" s="2"/>
    </row>
    <row r="22" spans="1:37" ht="15" customHeight="1" thickBot="1" x14ac:dyDescent="0.3">
      <c r="A22" s="23" t="s">
        <v>59</v>
      </c>
      <c r="B22" s="24">
        <v>1025</v>
      </c>
      <c r="C22" s="25">
        <v>944</v>
      </c>
      <c r="D22" s="26">
        <f t="shared" si="0"/>
        <v>-81</v>
      </c>
      <c r="E22" s="27">
        <f t="shared" si="1"/>
        <v>-7.9024390243902438</v>
      </c>
      <c r="F22" s="23">
        <f t="shared" si="6"/>
        <v>21</v>
      </c>
      <c r="G22" s="28"/>
      <c r="H22" s="23"/>
      <c r="I22" s="23" t="s">
        <v>20</v>
      </c>
      <c r="J22" s="29">
        <v>-3.321953781512605</v>
      </c>
      <c r="K22" s="23">
        <v>15</v>
      </c>
      <c r="L22" s="2"/>
      <c r="M22" s="23" t="s">
        <v>59</v>
      </c>
      <c r="N22" s="24">
        <v>946</v>
      </c>
      <c r="O22" s="25">
        <v>699</v>
      </c>
      <c r="P22" s="26">
        <f t="shared" si="2"/>
        <v>-247</v>
      </c>
      <c r="Q22" s="27">
        <f t="shared" si="3"/>
        <v>-26.109936575052856</v>
      </c>
      <c r="R22" s="23">
        <f t="shared" si="7"/>
        <v>38</v>
      </c>
      <c r="S22" s="28"/>
      <c r="T22" s="23"/>
      <c r="U22" s="23" t="s">
        <v>80</v>
      </c>
      <c r="V22" s="29">
        <v>-19.200761179828735</v>
      </c>
      <c r="W22" s="23">
        <v>15</v>
      </c>
      <c r="X22" s="2"/>
      <c r="Y22" s="2"/>
      <c r="Z22" s="23" t="s">
        <v>59</v>
      </c>
      <c r="AA22" s="24">
        <f t="shared" si="8"/>
        <v>79</v>
      </c>
      <c r="AB22" s="25">
        <v>245</v>
      </c>
      <c r="AC22" s="26">
        <f t="shared" si="4"/>
        <v>166</v>
      </c>
      <c r="AD22" s="27">
        <f t="shared" si="5"/>
        <v>210.12658227848101</v>
      </c>
      <c r="AE22" s="23">
        <f t="shared" si="9"/>
        <v>18</v>
      </c>
      <c r="AF22" s="28"/>
      <c r="AG22" s="23"/>
      <c r="AH22" s="23" t="s">
        <v>106</v>
      </c>
      <c r="AI22" s="29">
        <v>228.125</v>
      </c>
      <c r="AJ22" s="23">
        <v>15</v>
      </c>
      <c r="AK22" s="2"/>
    </row>
    <row r="23" spans="1:37" ht="15" customHeight="1" thickBot="1" x14ac:dyDescent="0.3">
      <c r="A23" s="23" t="s">
        <v>61</v>
      </c>
      <c r="B23" s="24">
        <v>1659</v>
      </c>
      <c r="C23" s="25">
        <v>1222</v>
      </c>
      <c r="D23" s="26">
        <f t="shared" si="0"/>
        <v>-437</v>
      </c>
      <c r="E23" s="27">
        <f t="shared" si="1"/>
        <v>-26.341169379144063</v>
      </c>
      <c r="F23" s="23">
        <f t="shared" si="6"/>
        <v>65</v>
      </c>
      <c r="G23" s="28"/>
      <c r="H23" s="23"/>
      <c r="I23" s="23" t="s">
        <v>81</v>
      </c>
      <c r="J23" s="29">
        <v>-4.7191011235955056</v>
      </c>
      <c r="K23" s="23">
        <v>16</v>
      </c>
      <c r="L23" s="2"/>
      <c r="M23" s="23" t="s">
        <v>61</v>
      </c>
      <c r="N23" s="24">
        <v>1497</v>
      </c>
      <c r="O23" s="25">
        <v>959</v>
      </c>
      <c r="P23" s="26">
        <f t="shared" si="2"/>
        <v>-538</v>
      </c>
      <c r="Q23" s="27">
        <f t="shared" si="3"/>
        <v>-35.938543754175015</v>
      </c>
      <c r="R23" s="23">
        <f t="shared" si="7"/>
        <v>72</v>
      </c>
      <c r="S23" s="28"/>
      <c r="T23" s="23"/>
      <c r="U23" s="23" t="s">
        <v>74</v>
      </c>
      <c r="V23" s="29">
        <v>-19.342969776609724</v>
      </c>
      <c r="W23" s="23">
        <v>16</v>
      </c>
      <c r="X23" s="2"/>
      <c r="Y23" s="2"/>
      <c r="Z23" s="23" t="s">
        <v>61</v>
      </c>
      <c r="AA23" s="24">
        <f t="shared" si="8"/>
        <v>162</v>
      </c>
      <c r="AB23" s="25">
        <v>263</v>
      </c>
      <c r="AC23" s="26">
        <f t="shared" si="4"/>
        <v>101</v>
      </c>
      <c r="AD23" s="27">
        <f t="shared" si="5"/>
        <v>62.345679012345677</v>
      </c>
      <c r="AE23" s="23">
        <f t="shared" si="9"/>
        <v>71</v>
      </c>
      <c r="AF23" s="28"/>
      <c r="AG23" s="23"/>
      <c r="AH23" s="23" t="s">
        <v>74</v>
      </c>
      <c r="AI23" s="29">
        <v>219.59183673469389</v>
      </c>
      <c r="AJ23" s="23">
        <v>16</v>
      </c>
      <c r="AK23" s="2"/>
    </row>
    <row r="24" spans="1:37" ht="15" customHeight="1" thickBot="1" x14ac:dyDescent="0.3">
      <c r="A24" s="23" t="s">
        <v>64</v>
      </c>
      <c r="B24" s="24">
        <v>2587</v>
      </c>
      <c r="C24" s="25">
        <v>2147</v>
      </c>
      <c r="D24" s="26">
        <f t="shared" si="0"/>
        <v>-440</v>
      </c>
      <c r="E24" s="27">
        <f t="shared" si="1"/>
        <v>-17.008117510630075</v>
      </c>
      <c r="F24" s="23">
        <f t="shared" si="6"/>
        <v>40</v>
      </c>
      <c r="G24" s="28"/>
      <c r="H24" s="23"/>
      <c r="I24" s="23" t="s">
        <v>74</v>
      </c>
      <c r="J24" s="29">
        <v>-4.8888888888888893</v>
      </c>
      <c r="K24" s="23">
        <v>17</v>
      </c>
      <c r="L24" s="2"/>
      <c r="M24" s="23" t="s">
        <v>64</v>
      </c>
      <c r="N24" s="24">
        <v>2344</v>
      </c>
      <c r="O24" s="25">
        <v>1728</v>
      </c>
      <c r="P24" s="26">
        <f t="shared" si="2"/>
        <v>-616</v>
      </c>
      <c r="Q24" s="27">
        <f t="shared" si="3"/>
        <v>-26.27986348122867</v>
      </c>
      <c r="R24" s="23">
        <f t="shared" si="7"/>
        <v>39</v>
      </c>
      <c r="S24" s="28"/>
      <c r="T24" s="23"/>
      <c r="U24" s="23" t="s">
        <v>54</v>
      </c>
      <c r="V24" s="29">
        <v>-19.464944649446494</v>
      </c>
      <c r="W24" s="23">
        <v>17</v>
      </c>
      <c r="X24" s="2"/>
      <c r="Y24" s="2"/>
      <c r="Z24" s="23" t="s">
        <v>64</v>
      </c>
      <c r="AA24" s="24">
        <f t="shared" si="8"/>
        <v>243</v>
      </c>
      <c r="AB24" s="25">
        <v>419</v>
      </c>
      <c r="AC24" s="26">
        <f t="shared" si="4"/>
        <v>176</v>
      </c>
      <c r="AD24" s="27">
        <f t="shared" si="5"/>
        <v>72.427983539094654</v>
      </c>
      <c r="AE24" s="23">
        <f t="shared" si="9"/>
        <v>65</v>
      </c>
      <c r="AF24" s="28"/>
      <c r="AG24" s="23"/>
      <c r="AH24" s="23" t="s">
        <v>42</v>
      </c>
      <c r="AI24" s="29">
        <v>218.18181818181816</v>
      </c>
      <c r="AJ24" s="23">
        <v>17</v>
      </c>
      <c r="AK24" s="2"/>
    </row>
    <row r="25" spans="1:37" ht="15" customHeight="1" thickBot="1" x14ac:dyDescent="0.3">
      <c r="A25" s="23" t="s">
        <v>68</v>
      </c>
      <c r="B25" s="24">
        <v>1921</v>
      </c>
      <c r="C25" s="25">
        <v>1475</v>
      </c>
      <c r="D25" s="26">
        <f t="shared" si="0"/>
        <v>-446</v>
      </c>
      <c r="E25" s="27">
        <f t="shared" si="1"/>
        <v>-23.217074440395628</v>
      </c>
      <c r="F25" s="23">
        <f t="shared" si="6"/>
        <v>62</v>
      </c>
      <c r="G25" s="28"/>
      <c r="H25" s="23"/>
      <c r="I25" s="23" t="s">
        <v>62</v>
      </c>
      <c r="J25" s="29">
        <v>-6.3915343915343907</v>
      </c>
      <c r="K25" s="23">
        <v>18</v>
      </c>
      <c r="L25" s="2"/>
      <c r="M25" s="23" t="s">
        <v>68</v>
      </c>
      <c r="N25" s="24">
        <v>1775</v>
      </c>
      <c r="O25" s="25">
        <v>1182</v>
      </c>
      <c r="P25" s="26">
        <f t="shared" si="2"/>
        <v>-593</v>
      </c>
      <c r="Q25" s="27">
        <f t="shared" si="3"/>
        <v>-33.408450704225352</v>
      </c>
      <c r="R25" s="23">
        <f t="shared" si="7"/>
        <v>61</v>
      </c>
      <c r="S25" s="28"/>
      <c r="T25" s="23"/>
      <c r="U25" s="23" t="s">
        <v>20</v>
      </c>
      <c r="V25" s="29">
        <v>-20.053436247587946</v>
      </c>
      <c r="W25" s="23">
        <v>18</v>
      </c>
      <c r="X25" s="2"/>
      <c r="Y25" s="2"/>
      <c r="Z25" s="23" t="s">
        <v>68</v>
      </c>
      <c r="AA25" s="24">
        <f t="shared" si="8"/>
        <v>146</v>
      </c>
      <c r="AB25" s="25">
        <v>293</v>
      </c>
      <c r="AC25" s="26">
        <f t="shared" si="4"/>
        <v>147</v>
      </c>
      <c r="AD25" s="27">
        <f t="shared" si="5"/>
        <v>100.68493150684932</v>
      </c>
      <c r="AE25" s="23">
        <f t="shared" si="9"/>
        <v>55</v>
      </c>
      <c r="AF25" s="28"/>
      <c r="AG25" s="23"/>
      <c r="AH25" s="23" t="s">
        <v>59</v>
      </c>
      <c r="AI25" s="29">
        <v>210.12658227848101</v>
      </c>
      <c r="AJ25" s="23">
        <v>18</v>
      </c>
      <c r="AK25" s="2"/>
    </row>
    <row r="26" spans="1:37" ht="15" customHeight="1" thickBot="1" x14ac:dyDescent="0.3">
      <c r="A26" s="23" t="s">
        <v>56</v>
      </c>
      <c r="B26" s="24">
        <v>3017</v>
      </c>
      <c r="C26" s="25">
        <v>3207</v>
      </c>
      <c r="D26" s="26">
        <f t="shared" si="0"/>
        <v>190</v>
      </c>
      <c r="E26" s="27">
        <f t="shared" si="1"/>
        <v>6.2976466688763661</v>
      </c>
      <c r="F26" s="23">
        <f t="shared" si="6"/>
        <v>8</v>
      </c>
      <c r="G26" s="28"/>
      <c r="H26" s="23"/>
      <c r="I26" s="23" t="s">
        <v>53</v>
      </c>
      <c r="J26" s="29">
        <v>-6.5812720848056534</v>
      </c>
      <c r="K26" s="23">
        <v>19</v>
      </c>
      <c r="L26" s="2"/>
      <c r="M26" s="23" t="s">
        <v>56</v>
      </c>
      <c r="N26" s="24">
        <v>1932</v>
      </c>
      <c r="O26" s="25">
        <v>1013</v>
      </c>
      <c r="P26" s="26">
        <f t="shared" si="2"/>
        <v>-919</v>
      </c>
      <c r="Q26" s="27">
        <f t="shared" si="3"/>
        <v>-47.567287784679088</v>
      </c>
      <c r="R26" s="23">
        <f t="shared" si="7"/>
        <v>88</v>
      </c>
      <c r="S26" s="28"/>
      <c r="T26" s="23"/>
      <c r="U26" s="23" t="s">
        <v>85</v>
      </c>
      <c r="V26" s="29">
        <v>-20.733249051833123</v>
      </c>
      <c r="W26" s="23">
        <v>19</v>
      </c>
      <c r="X26" s="2"/>
      <c r="Y26" s="2"/>
      <c r="Z26" s="23" t="s">
        <v>56</v>
      </c>
      <c r="AA26" s="24">
        <f t="shared" si="8"/>
        <v>1085</v>
      </c>
      <c r="AB26" s="25">
        <v>2194</v>
      </c>
      <c r="AC26" s="26">
        <f t="shared" si="4"/>
        <v>1109</v>
      </c>
      <c r="AD26" s="27">
        <f t="shared" si="5"/>
        <v>102.21198156682027</v>
      </c>
      <c r="AE26" s="23">
        <f t="shared" si="9"/>
        <v>54</v>
      </c>
      <c r="AF26" s="28"/>
      <c r="AG26" s="23"/>
      <c r="AH26" s="23" t="s">
        <v>36</v>
      </c>
      <c r="AI26" s="29">
        <v>206.97674418604652</v>
      </c>
      <c r="AJ26" s="23">
        <v>19</v>
      </c>
      <c r="AK26" s="2"/>
    </row>
    <row r="27" spans="1:37" ht="15" customHeight="1" thickBot="1" x14ac:dyDescent="0.3">
      <c r="A27" s="23" t="s">
        <v>73</v>
      </c>
      <c r="B27" s="24">
        <v>2774</v>
      </c>
      <c r="C27" s="25">
        <v>2217</v>
      </c>
      <c r="D27" s="26">
        <f t="shared" si="0"/>
        <v>-557</v>
      </c>
      <c r="E27" s="27">
        <f t="shared" si="1"/>
        <v>-20.079307858687816</v>
      </c>
      <c r="F27" s="23">
        <f t="shared" si="6"/>
        <v>52</v>
      </c>
      <c r="G27" s="28"/>
      <c r="H27" s="23"/>
      <c r="I27" s="23" t="s">
        <v>45</v>
      </c>
      <c r="J27" s="29">
        <v>-7.0615034168564916</v>
      </c>
      <c r="K27" s="23">
        <v>20</v>
      </c>
      <c r="L27" s="2"/>
      <c r="M27" s="23" t="s">
        <v>73</v>
      </c>
      <c r="N27" s="24">
        <v>2513</v>
      </c>
      <c r="O27" s="25">
        <v>1689</v>
      </c>
      <c r="P27" s="26">
        <f t="shared" si="2"/>
        <v>-824</v>
      </c>
      <c r="Q27" s="27">
        <f t="shared" si="3"/>
        <v>-32.789494627934737</v>
      </c>
      <c r="R27" s="23">
        <f t="shared" si="7"/>
        <v>59</v>
      </c>
      <c r="S27" s="28"/>
      <c r="T27" s="23"/>
      <c r="U27" s="23" t="s">
        <v>78</v>
      </c>
      <c r="V27" s="29">
        <v>-20.888888888888889</v>
      </c>
      <c r="W27" s="23">
        <v>20</v>
      </c>
      <c r="X27" s="2"/>
      <c r="Y27" s="2"/>
      <c r="Z27" s="23" t="s">
        <v>73</v>
      </c>
      <c r="AA27" s="24">
        <f t="shared" si="8"/>
        <v>261</v>
      </c>
      <c r="AB27" s="25">
        <v>528</v>
      </c>
      <c r="AC27" s="26">
        <f t="shared" si="4"/>
        <v>267</v>
      </c>
      <c r="AD27" s="27">
        <f t="shared" si="5"/>
        <v>102.29885057471265</v>
      </c>
      <c r="AE27" s="23">
        <f t="shared" si="9"/>
        <v>53</v>
      </c>
      <c r="AF27" s="28"/>
      <c r="AG27" s="23"/>
      <c r="AH27" s="23" t="s">
        <v>101</v>
      </c>
      <c r="AI27" s="29">
        <v>203.92156862745097</v>
      </c>
      <c r="AJ27" s="23">
        <v>20</v>
      </c>
      <c r="AK27" s="2"/>
    </row>
    <row r="28" spans="1:37" ht="15" customHeight="1" thickBot="1" x14ac:dyDescent="0.3">
      <c r="A28" s="23" t="s">
        <v>75</v>
      </c>
      <c r="B28" s="24">
        <v>3097</v>
      </c>
      <c r="C28" s="25">
        <v>2485</v>
      </c>
      <c r="D28" s="26">
        <f t="shared" si="0"/>
        <v>-612</v>
      </c>
      <c r="E28" s="27">
        <f t="shared" si="1"/>
        <v>-19.761059089441396</v>
      </c>
      <c r="F28" s="23">
        <f t="shared" si="6"/>
        <v>51</v>
      </c>
      <c r="G28" s="28"/>
      <c r="H28" s="23"/>
      <c r="I28" s="23" t="s">
        <v>59</v>
      </c>
      <c r="J28" s="29">
        <v>-7.9024390243902438</v>
      </c>
      <c r="K28" s="23">
        <v>21</v>
      </c>
      <c r="L28" s="2"/>
      <c r="M28" s="23" t="s">
        <v>75</v>
      </c>
      <c r="N28" s="24">
        <v>2993</v>
      </c>
      <c r="O28" s="25">
        <v>2195</v>
      </c>
      <c r="P28" s="26">
        <f t="shared" si="2"/>
        <v>-798</v>
      </c>
      <c r="Q28" s="27">
        <f t="shared" si="3"/>
        <v>-26.662211827597726</v>
      </c>
      <c r="R28" s="23">
        <f t="shared" si="7"/>
        <v>43</v>
      </c>
      <c r="S28" s="28"/>
      <c r="T28" s="23"/>
      <c r="U28" s="23" t="s">
        <v>105</v>
      </c>
      <c r="V28" s="29">
        <v>-21.023151605675878</v>
      </c>
      <c r="W28" s="23">
        <v>21</v>
      </c>
      <c r="X28" s="2"/>
      <c r="Y28" s="2"/>
      <c r="Z28" s="23" t="s">
        <v>75</v>
      </c>
      <c r="AA28" s="24">
        <f t="shared" si="8"/>
        <v>104</v>
      </c>
      <c r="AB28" s="25">
        <v>290</v>
      </c>
      <c r="AC28" s="26">
        <f t="shared" si="4"/>
        <v>186</v>
      </c>
      <c r="AD28" s="27">
        <f t="shared" si="5"/>
        <v>178.84615384615387</v>
      </c>
      <c r="AE28" s="23">
        <f t="shared" si="9"/>
        <v>27</v>
      </c>
      <c r="AF28" s="28"/>
      <c r="AG28" s="23"/>
      <c r="AH28" s="23" t="s">
        <v>33</v>
      </c>
      <c r="AI28" s="29">
        <v>196</v>
      </c>
      <c r="AJ28" s="23">
        <v>21</v>
      </c>
      <c r="AK28" s="2"/>
    </row>
    <row r="29" spans="1:37" ht="15" customHeight="1" thickBot="1" x14ac:dyDescent="0.3">
      <c r="A29" s="23" t="s">
        <v>77</v>
      </c>
      <c r="B29" s="24">
        <v>6177</v>
      </c>
      <c r="C29" s="25">
        <v>6264</v>
      </c>
      <c r="D29" s="26">
        <f t="shared" si="0"/>
        <v>87</v>
      </c>
      <c r="E29" s="27">
        <f t="shared" si="1"/>
        <v>1.4084507042253522</v>
      </c>
      <c r="F29" s="23">
        <f t="shared" si="6"/>
        <v>12</v>
      </c>
      <c r="G29" s="28"/>
      <c r="H29" s="23"/>
      <c r="I29" s="23" t="s">
        <v>52</v>
      </c>
      <c r="J29" s="29">
        <v>-8.0713280150164248</v>
      </c>
      <c r="K29" s="23">
        <v>22</v>
      </c>
      <c r="L29" s="2"/>
      <c r="M29" s="23" t="s">
        <v>77</v>
      </c>
      <c r="N29" s="24">
        <v>3704</v>
      </c>
      <c r="O29" s="25">
        <v>1664</v>
      </c>
      <c r="P29" s="26">
        <f t="shared" si="2"/>
        <v>-2040</v>
      </c>
      <c r="Q29" s="27">
        <f t="shared" si="3"/>
        <v>-55.0755939524838</v>
      </c>
      <c r="R29" s="23">
        <f t="shared" si="7"/>
        <v>93</v>
      </c>
      <c r="S29" s="28"/>
      <c r="T29" s="23"/>
      <c r="U29" s="23" t="s">
        <v>32</v>
      </c>
      <c r="V29" s="29">
        <v>-22.079772079772081</v>
      </c>
      <c r="W29" s="23">
        <v>22</v>
      </c>
      <c r="X29" s="2"/>
      <c r="Y29" s="2"/>
      <c r="Z29" s="23" t="s">
        <v>77</v>
      </c>
      <c r="AA29" s="24">
        <f t="shared" si="8"/>
        <v>2473</v>
      </c>
      <c r="AB29" s="25">
        <v>4600</v>
      </c>
      <c r="AC29" s="26">
        <f t="shared" si="4"/>
        <v>2127</v>
      </c>
      <c r="AD29" s="27">
        <f t="shared" si="5"/>
        <v>86.008896077638497</v>
      </c>
      <c r="AE29" s="23">
        <f t="shared" si="9"/>
        <v>60</v>
      </c>
      <c r="AF29" s="28"/>
      <c r="AG29" s="23"/>
      <c r="AH29" s="23" t="s">
        <v>94</v>
      </c>
      <c r="AI29" s="29">
        <v>194.11764705882354</v>
      </c>
      <c r="AJ29" s="23">
        <v>22</v>
      </c>
      <c r="AK29" s="2"/>
    </row>
    <row r="30" spans="1:37" ht="15" customHeight="1" thickBot="1" x14ac:dyDescent="0.3">
      <c r="A30" s="23" t="s">
        <v>79</v>
      </c>
      <c r="B30" s="24">
        <v>1918</v>
      </c>
      <c r="C30" s="25">
        <v>1632</v>
      </c>
      <c r="D30" s="26">
        <f t="shared" si="0"/>
        <v>-286</v>
      </c>
      <c r="E30" s="27">
        <f t="shared" si="1"/>
        <v>-14.911366006256518</v>
      </c>
      <c r="F30" s="23">
        <f t="shared" si="6"/>
        <v>35</v>
      </c>
      <c r="G30" s="28"/>
      <c r="H30" s="23"/>
      <c r="I30" s="23" t="s">
        <v>41</v>
      </c>
      <c r="J30" s="29">
        <v>-8.5776330076004346</v>
      </c>
      <c r="K30" s="23">
        <v>23</v>
      </c>
      <c r="L30" s="2"/>
      <c r="M30" s="23" t="s">
        <v>79</v>
      </c>
      <c r="N30" s="24">
        <v>1658</v>
      </c>
      <c r="O30" s="25">
        <v>1244</v>
      </c>
      <c r="P30" s="26">
        <f t="shared" si="2"/>
        <v>-414</v>
      </c>
      <c r="Q30" s="27">
        <f t="shared" si="3"/>
        <v>-24.969843184559711</v>
      </c>
      <c r="R30" s="23">
        <f t="shared" si="7"/>
        <v>32</v>
      </c>
      <c r="S30" s="28"/>
      <c r="T30" s="23"/>
      <c r="U30" s="23" t="s">
        <v>62</v>
      </c>
      <c r="V30" s="29">
        <v>-23.218450375745011</v>
      </c>
      <c r="W30" s="23">
        <v>23</v>
      </c>
      <c r="X30" s="2"/>
      <c r="Y30" s="2"/>
      <c r="Z30" s="23" t="s">
        <v>79</v>
      </c>
      <c r="AA30" s="24">
        <f t="shared" si="8"/>
        <v>260</v>
      </c>
      <c r="AB30" s="25">
        <v>388</v>
      </c>
      <c r="AC30" s="26">
        <f t="shared" si="4"/>
        <v>128</v>
      </c>
      <c r="AD30" s="27">
        <f t="shared" si="5"/>
        <v>49.230769230769234</v>
      </c>
      <c r="AE30" s="23">
        <f t="shared" si="9"/>
        <v>76</v>
      </c>
      <c r="AF30" s="28"/>
      <c r="AG30" s="23"/>
      <c r="AH30" s="23" t="s">
        <v>49</v>
      </c>
      <c r="AI30" s="29">
        <v>191.20879120879121</v>
      </c>
      <c r="AJ30" s="23">
        <v>23</v>
      </c>
      <c r="AK30" s="2"/>
    </row>
    <row r="31" spans="1:37" ht="15" customHeight="1" thickBot="1" x14ac:dyDescent="0.3">
      <c r="A31" s="23" t="s">
        <v>81</v>
      </c>
      <c r="B31" s="24">
        <v>7120</v>
      </c>
      <c r="C31" s="25">
        <v>6784</v>
      </c>
      <c r="D31" s="26">
        <f t="shared" si="0"/>
        <v>-336</v>
      </c>
      <c r="E31" s="27">
        <f t="shared" si="1"/>
        <v>-4.7191011235955056</v>
      </c>
      <c r="F31" s="23">
        <f t="shared" si="6"/>
        <v>16</v>
      </c>
      <c r="G31" s="28"/>
      <c r="H31" s="23"/>
      <c r="I31" s="23" t="s">
        <v>97</v>
      </c>
      <c r="J31" s="29">
        <v>-9.1051314142678343</v>
      </c>
      <c r="K31" s="23">
        <v>24</v>
      </c>
      <c r="L31" s="2"/>
      <c r="M31" s="23" t="s">
        <v>81</v>
      </c>
      <c r="N31" s="24">
        <v>4442</v>
      </c>
      <c r="O31" s="25">
        <v>2891</v>
      </c>
      <c r="P31" s="26">
        <f t="shared" si="2"/>
        <v>-1551</v>
      </c>
      <c r="Q31" s="27">
        <f t="shared" si="3"/>
        <v>-34.916704187303019</v>
      </c>
      <c r="R31" s="23">
        <f t="shared" si="7"/>
        <v>68</v>
      </c>
      <c r="S31" s="28"/>
      <c r="T31" s="23"/>
      <c r="U31" s="23" t="s">
        <v>97</v>
      </c>
      <c r="V31" s="29">
        <v>-23.27053504144687</v>
      </c>
      <c r="W31" s="23">
        <v>24</v>
      </c>
      <c r="X31" s="2"/>
      <c r="Y31" s="2"/>
      <c r="Z31" s="23" t="s">
        <v>81</v>
      </c>
      <c r="AA31" s="24">
        <f t="shared" si="8"/>
        <v>2678</v>
      </c>
      <c r="AB31" s="25">
        <v>3893</v>
      </c>
      <c r="AC31" s="26">
        <f t="shared" si="4"/>
        <v>1215</v>
      </c>
      <c r="AD31" s="27">
        <f t="shared" si="5"/>
        <v>45.3696788648245</v>
      </c>
      <c r="AE31" s="23">
        <f t="shared" si="9"/>
        <v>78</v>
      </c>
      <c r="AF31" s="28"/>
      <c r="AG31" s="23"/>
      <c r="AH31" s="23" t="s">
        <v>109</v>
      </c>
      <c r="AI31" s="29">
        <v>190.625</v>
      </c>
      <c r="AJ31" s="23">
        <v>24</v>
      </c>
      <c r="AK31" s="2"/>
    </row>
    <row r="32" spans="1:37" ht="15" customHeight="1" thickBot="1" x14ac:dyDescent="0.3">
      <c r="A32" s="23" t="s">
        <v>83</v>
      </c>
      <c r="B32" s="24">
        <v>489</v>
      </c>
      <c r="C32" s="25">
        <v>394</v>
      </c>
      <c r="D32" s="26">
        <f t="shared" si="0"/>
        <v>-95</v>
      </c>
      <c r="E32" s="27">
        <f t="shared" si="1"/>
        <v>-19.427402862985684</v>
      </c>
      <c r="F32" s="23">
        <f t="shared" si="6"/>
        <v>50</v>
      </c>
      <c r="G32" s="28"/>
      <c r="H32" s="23"/>
      <c r="I32" s="23" t="s">
        <v>105</v>
      </c>
      <c r="J32" s="29">
        <v>-10.842047330764998</v>
      </c>
      <c r="K32" s="23">
        <v>25</v>
      </c>
      <c r="L32" s="2"/>
      <c r="M32" s="23" t="s">
        <v>83</v>
      </c>
      <c r="N32" s="24">
        <v>460</v>
      </c>
      <c r="O32" s="25">
        <v>350</v>
      </c>
      <c r="P32" s="26">
        <f t="shared" si="2"/>
        <v>-110</v>
      </c>
      <c r="Q32" s="27">
        <f t="shared" si="3"/>
        <v>-23.913043478260871</v>
      </c>
      <c r="R32" s="23">
        <f t="shared" si="7"/>
        <v>28</v>
      </c>
      <c r="S32" s="28"/>
      <c r="T32" s="23"/>
      <c r="U32" s="23" t="s">
        <v>63</v>
      </c>
      <c r="V32" s="29">
        <v>-23.289533303126415</v>
      </c>
      <c r="W32" s="23">
        <v>25</v>
      </c>
      <c r="X32" s="2"/>
      <c r="Y32" s="2"/>
      <c r="Z32" s="23" t="s">
        <v>83</v>
      </c>
      <c r="AA32" s="24">
        <f t="shared" si="8"/>
        <v>29</v>
      </c>
      <c r="AB32" s="25">
        <v>44</v>
      </c>
      <c r="AC32" s="26">
        <f t="shared" si="4"/>
        <v>15</v>
      </c>
      <c r="AD32" s="27">
        <f t="shared" si="5"/>
        <v>51.724137931034484</v>
      </c>
      <c r="AE32" s="23">
        <f t="shared" si="9"/>
        <v>75</v>
      </c>
      <c r="AF32" s="28"/>
      <c r="AG32" s="23"/>
      <c r="AH32" s="23" t="s">
        <v>23</v>
      </c>
      <c r="AI32" s="29">
        <v>190</v>
      </c>
      <c r="AJ32" s="23">
        <v>25</v>
      </c>
      <c r="AK32" s="2"/>
    </row>
    <row r="33" spans="1:37" ht="15" customHeight="1" thickBot="1" x14ac:dyDescent="0.3">
      <c r="A33" s="23" t="s">
        <v>84</v>
      </c>
      <c r="B33" s="24">
        <v>1741</v>
      </c>
      <c r="C33" s="25">
        <v>1388</v>
      </c>
      <c r="D33" s="26">
        <f t="shared" si="0"/>
        <v>-353</v>
      </c>
      <c r="E33" s="27">
        <f t="shared" si="1"/>
        <v>-20.275703618609995</v>
      </c>
      <c r="F33" s="23">
        <f t="shared" si="6"/>
        <v>55</v>
      </c>
      <c r="G33" s="28"/>
      <c r="H33" s="23"/>
      <c r="I33" s="23" t="s">
        <v>80</v>
      </c>
      <c r="J33" s="29">
        <v>-10.972071091766413</v>
      </c>
      <c r="K33" s="23">
        <v>26</v>
      </c>
      <c r="L33" s="2"/>
      <c r="M33" s="23" t="s">
        <v>84</v>
      </c>
      <c r="N33" s="24">
        <v>1574</v>
      </c>
      <c r="O33" s="25">
        <v>1000</v>
      </c>
      <c r="P33" s="26">
        <f t="shared" si="2"/>
        <v>-574</v>
      </c>
      <c r="Q33" s="27">
        <f t="shared" si="3"/>
        <v>-36.46759847522236</v>
      </c>
      <c r="R33" s="23">
        <f t="shared" si="7"/>
        <v>75</v>
      </c>
      <c r="S33" s="28"/>
      <c r="T33" s="23"/>
      <c r="U33" s="23" t="s">
        <v>69</v>
      </c>
      <c r="V33" s="29">
        <v>-23.391812865497073</v>
      </c>
      <c r="W33" s="23">
        <v>26</v>
      </c>
      <c r="X33" s="2"/>
      <c r="Y33" s="2"/>
      <c r="Z33" s="23" t="s">
        <v>84</v>
      </c>
      <c r="AA33" s="24">
        <f t="shared" si="8"/>
        <v>167</v>
      </c>
      <c r="AB33" s="25">
        <v>388</v>
      </c>
      <c r="AC33" s="26">
        <f t="shared" si="4"/>
        <v>221</v>
      </c>
      <c r="AD33" s="27">
        <f t="shared" si="5"/>
        <v>132.33532934131739</v>
      </c>
      <c r="AE33" s="23">
        <f t="shared" si="9"/>
        <v>42</v>
      </c>
      <c r="AF33" s="28"/>
      <c r="AG33" s="23"/>
      <c r="AH33" s="23" t="s">
        <v>32</v>
      </c>
      <c r="AI33" s="29">
        <v>179.55801104972375</v>
      </c>
      <c r="AJ33" s="23">
        <v>26</v>
      </c>
      <c r="AK33" s="2"/>
    </row>
    <row r="34" spans="1:37" ht="15" customHeight="1" thickBot="1" x14ac:dyDescent="0.3">
      <c r="A34" s="23" t="s">
        <v>65</v>
      </c>
      <c r="B34" s="24">
        <v>8922</v>
      </c>
      <c r="C34" s="25">
        <v>9117</v>
      </c>
      <c r="D34" s="26">
        <f t="shared" si="0"/>
        <v>195</v>
      </c>
      <c r="E34" s="27">
        <f t="shared" si="1"/>
        <v>2.1856086079354404</v>
      </c>
      <c r="F34" s="23">
        <f t="shared" si="6"/>
        <v>11</v>
      </c>
      <c r="G34" s="28"/>
      <c r="H34" s="23"/>
      <c r="I34" s="23" t="s">
        <v>95</v>
      </c>
      <c r="J34" s="29">
        <v>-11.233885819521179</v>
      </c>
      <c r="K34" s="23">
        <v>27</v>
      </c>
      <c r="L34" s="2"/>
      <c r="M34" s="23" t="s">
        <v>65</v>
      </c>
      <c r="N34" s="24">
        <v>8150</v>
      </c>
      <c r="O34" s="25">
        <v>6127</v>
      </c>
      <c r="P34" s="26">
        <f t="shared" si="2"/>
        <v>-2023</v>
      </c>
      <c r="Q34" s="27">
        <f t="shared" si="3"/>
        <v>-24.822085889570552</v>
      </c>
      <c r="R34" s="23">
        <f t="shared" si="7"/>
        <v>31</v>
      </c>
      <c r="S34" s="28"/>
      <c r="T34" s="23"/>
      <c r="U34" s="23" t="s">
        <v>95</v>
      </c>
      <c r="V34" s="29">
        <v>-23.844537815126053</v>
      </c>
      <c r="W34" s="23">
        <v>27</v>
      </c>
      <c r="X34" s="2"/>
      <c r="Y34" s="2"/>
      <c r="Z34" s="23" t="s">
        <v>65</v>
      </c>
      <c r="AA34" s="24">
        <f t="shared" si="8"/>
        <v>772</v>
      </c>
      <c r="AB34" s="25">
        <v>2990</v>
      </c>
      <c r="AC34" s="26">
        <f t="shared" si="4"/>
        <v>2218</v>
      </c>
      <c r="AD34" s="27">
        <f t="shared" si="5"/>
        <v>287.3056994818653</v>
      </c>
      <c r="AE34" s="23">
        <f t="shared" si="9"/>
        <v>5</v>
      </c>
      <c r="AF34" s="28"/>
      <c r="AG34" s="23"/>
      <c r="AH34" s="23" t="s">
        <v>75</v>
      </c>
      <c r="AI34" s="29">
        <v>178.84615384615387</v>
      </c>
      <c r="AJ34" s="23">
        <v>27</v>
      </c>
      <c r="AK34" s="2"/>
    </row>
    <row r="35" spans="1:37" ht="15" customHeight="1" thickBot="1" x14ac:dyDescent="0.3">
      <c r="A35" s="23" t="s">
        <v>31</v>
      </c>
      <c r="B35" s="24">
        <v>123221</v>
      </c>
      <c r="C35" s="25">
        <v>148527</v>
      </c>
      <c r="D35" s="26">
        <f t="shared" si="0"/>
        <v>25306</v>
      </c>
      <c r="E35" s="27">
        <f t="shared" si="1"/>
        <v>20.537083776304364</v>
      </c>
      <c r="F35" s="23">
        <f t="shared" si="6"/>
        <v>3</v>
      </c>
      <c r="G35" s="28"/>
      <c r="H35" s="23"/>
      <c r="I35" s="23" t="s">
        <v>57</v>
      </c>
      <c r="J35" s="29">
        <v>-12.147822905232346</v>
      </c>
      <c r="K35" s="23">
        <v>28</v>
      </c>
      <c r="L35" s="2"/>
      <c r="M35" s="23" t="s">
        <v>31</v>
      </c>
      <c r="N35" s="24">
        <v>86440</v>
      </c>
      <c r="O35" s="25">
        <v>77236</v>
      </c>
      <c r="P35" s="26">
        <f t="shared" si="2"/>
        <v>-9204</v>
      </c>
      <c r="Q35" s="27">
        <f t="shared" si="3"/>
        <v>-10.647848218417399</v>
      </c>
      <c r="R35" s="23">
        <f t="shared" si="7"/>
        <v>8</v>
      </c>
      <c r="S35" s="28"/>
      <c r="T35" s="23"/>
      <c r="U35" s="23" t="s">
        <v>83</v>
      </c>
      <c r="V35" s="29">
        <v>-23.913043478260871</v>
      </c>
      <c r="W35" s="23">
        <v>28</v>
      </c>
      <c r="X35" s="2"/>
      <c r="Y35" s="2"/>
      <c r="Z35" s="23" t="s">
        <v>31</v>
      </c>
      <c r="AA35" s="24">
        <f t="shared" si="8"/>
        <v>36781</v>
      </c>
      <c r="AB35" s="25">
        <v>71291</v>
      </c>
      <c r="AC35" s="26">
        <f t="shared" si="4"/>
        <v>34510</v>
      </c>
      <c r="AD35" s="27">
        <f t="shared" si="5"/>
        <v>93.825616486773072</v>
      </c>
      <c r="AE35" s="23">
        <f t="shared" si="9"/>
        <v>57</v>
      </c>
      <c r="AF35" s="28"/>
      <c r="AG35" s="23"/>
      <c r="AH35" s="23" t="s">
        <v>53</v>
      </c>
      <c r="AI35" s="29">
        <v>178.09523809523807</v>
      </c>
      <c r="AJ35" s="23">
        <v>28</v>
      </c>
      <c r="AK35" s="2"/>
    </row>
    <row r="36" spans="1:37" ht="15" customHeight="1" thickBot="1" x14ac:dyDescent="0.3">
      <c r="A36" s="23" t="s">
        <v>87</v>
      </c>
      <c r="B36" s="24">
        <v>534</v>
      </c>
      <c r="C36" s="25">
        <v>327</v>
      </c>
      <c r="D36" s="26">
        <f t="shared" si="0"/>
        <v>-207</v>
      </c>
      <c r="E36" s="27">
        <f t="shared" si="1"/>
        <v>-38.764044943820224</v>
      </c>
      <c r="F36" s="23">
        <f t="shared" si="6"/>
        <v>89</v>
      </c>
      <c r="G36" s="28"/>
      <c r="H36" s="23"/>
      <c r="I36" s="23" t="s">
        <v>32</v>
      </c>
      <c r="J36" s="29">
        <v>-12.191817935518829</v>
      </c>
      <c r="K36" s="23">
        <v>29</v>
      </c>
      <c r="L36" s="2"/>
      <c r="M36" s="23" t="s">
        <v>87</v>
      </c>
      <c r="N36" s="24">
        <v>495</v>
      </c>
      <c r="O36" s="25">
        <v>257</v>
      </c>
      <c r="P36" s="26">
        <f t="shared" si="2"/>
        <v>-238</v>
      </c>
      <c r="Q36" s="27">
        <f t="shared" si="3"/>
        <v>-48.080808080808083</v>
      </c>
      <c r="R36" s="23">
        <f t="shared" si="7"/>
        <v>90</v>
      </c>
      <c r="S36" s="28"/>
      <c r="T36" s="23"/>
      <c r="U36" s="23" t="s">
        <v>72</v>
      </c>
      <c r="V36" s="29">
        <v>-24.378109452736318</v>
      </c>
      <c r="W36" s="23">
        <v>29</v>
      </c>
      <c r="X36" s="2"/>
      <c r="Y36" s="2"/>
      <c r="Z36" s="23" t="s">
        <v>87</v>
      </c>
      <c r="AA36" s="24">
        <f t="shared" si="8"/>
        <v>39</v>
      </c>
      <c r="AB36" s="25">
        <v>70</v>
      </c>
      <c r="AC36" s="26">
        <f t="shared" si="4"/>
        <v>31</v>
      </c>
      <c r="AD36" s="27">
        <f t="shared" si="5"/>
        <v>79.487179487179489</v>
      </c>
      <c r="AE36" s="23">
        <f t="shared" si="9"/>
        <v>63</v>
      </c>
      <c r="AF36" s="28"/>
      <c r="AG36" s="23"/>
      <c r="AH36" s="23" t="s">
        <v>39</v>
      </c>
      <c r="AI36" s="29">
        <v>175</v>
      </c>
      <c r="AJ36" s="23">
        <v>29</v>
      </c>
      <c r="AK36" s="2"/>
    </row>
    <row r="37" spans="1:37" ht="15" customHeight="1" thickBot="1" x14ac:dyDescent="0.3">
      <c r="A37" s="23" t="s">
        <v>88</v>
      </c>
      <c r="B37" s="24">
        <v>1748</v>
      </c>
      <c r="C37" s="25">
        <v>1261</v>
      </c>
      <c r="D37" s="26">
        <f t="shared" si="0"/>
        <v>-487</v>
      </c>
      <c r="E37" s="27">
        <f t="shared" si="1"/>
        <v>-27.860411899313505</v>
      </c>
      <c r="F37" s="23">
        <f t="shared" si="6"/>
        <v>68</v>
      </c>
      <c r="G37" s="28"/>
      <c r="H37" s="23"/>
      <c r="I37" s="23" t="s">
        <v>91</v>
      </c>
      <c r="J37" s="29">
        <v>-13.957375679063935</v>
      </c>
      <c r="K37" s="23">
        <v>30</v>
      </c>
      <c r="L37" s="2"/>
      <c r="M37" s="23" t="s">
        <v>88</v>
      </c>
      <c r="N37" s="24">
        <v>1640</v>
      </c>
      <c r="O37" s="25">
        <v>1102</v>
      </c>
      <c r="P37" s="26">
        <f t="shared" si="2"/>
        <v>-538</v>
      </c>
      <c r="Q37" s="27">
        <f t="shared" si="3"/>
        <v>-32.804878048780488</v>
      </c>
      <c r="R37" s="23">
        <f t="shared" si="7"/>
        <v>60</v>
      </c>
      <c r="S37" s="28"/>
      <c r="T37" s="23"/>
      <c r="U37" s="23" t="s">
        <v>102</v>
      </c>
      <c r="V37" s="29">
        <v>-24.483665039429216</v>
      </c>
      <c r="W37" s="23">
        <v>30</v>
      </c>
      <c r="X37" s="2"/>
      <c r="Y37" s="2"/>
      <c r="Z37" s="23" t="s">
        <v>88</v>
      </c>
      <c r="AA37" s="24">
        <f t="shared" si="8"/>
        <v>108</v>
      </c>
      <c r="AB37" s="25">
        <v>159</v>
      </c>
      <c r="AC37" s="26">
        <f t="shared" si="4"/>
        <v>51</v>
      </c>
      <c r="AD37" s="27">
        <f t="shared" si="5"/>
        <v>47.222222222222221</v>
      </c>
      <c r="AE37" s="23">
        <f t="shared" si="9"/>
        <v>77</v>
      </c>
      <c r="AF37" s="28"/>
      <c r="AG37" s="23"/>
      <c r="AH37" s="23" t="s">
        <v>57</v>
      </c>
      <c r="AI37" s="29">
        <v>173.95833333333331</v>
      </c>
      <c r="AJ37" s="23">
        <v>30</v>
      </c>
      <c r="AK37" s="2"/>
    </row>
    <row r="38" spans="1:37" ht="15" customHeight="1" thickBot="1" x14ac:dyDescent="0.3">
      <c r="A38" s="23" t="s">
        <v>89</v>
      </c>
      <c r="B38" s="24">
        <v>875</v>
      </c>
      <c r="C38" s="25">
        <v>618</v>
      </c>
      <c r="D38" s="26">
        <f t="shared" si="0"/>
        <v>-257</v>
      </c>
      <c r="E38" s="27">
        <f t="shared" si="1"/>
        <v>-29.37142857142857</v>
      </c>
      <c r="F38" s="23">
        <f t="shared" si="6"/>
        <v>72</v>
      </c>
      <c r="G38" s="28"/>
      <c r="H38" s="23"/>
      <c r="I38" s="23" t="s">
        <v>28</v>
      </c>
      <c r="J38" s="29">
        <v>-14.24731182795699</v>
      </c>
      <c r="K38" s="23">
        <v>31</v>
      </c>
      <c r="L38" s="2"/>
      <c r="M38" s="23" t="s">
        <v>89</v>
      </c>
      <c r="N38" s="24">
        <v>858</v>
      </c>
      <c r="O38" s="25">
        <v>580</v>
      </c>
      <c r="P38" s="26">
        <f t="shared" si="2"/>
        <v>-278</v>
      </c>
      <c r="Q38" s="27">
        <f t="shared" si="3"/>
        <v>-32.400932400932405</v>
      </c>
      <c r="R38" s="23">
        <f t="shared" si="7"/>
        <v>58</v>
      </c>
      <c r="S38" s="28"/>
      <c r="T38" s="23"/>
      <c r="U38" s="23" t="s">
        <v>65</v>
      </c>
      <c r="V38" s="29">
        <v>-24.822085889570552</v>
      </c>
      <c r="W38" s="23">
        <v>31</v>
      </c>
      <c r="X38" s="2"/>
      <c r="Y38" s="2"/>
      <c r="Z38" s="23" t="s">
        <v>89</v>
      </c>
      <c r="AA38" s="24">
        <f t="shared" si="8"/>
        <v>17</v>
      </c>
      <c r="AB38" s="25">
        <v>38</v>
      </c>
      <c r="AC38" s="26">
        <f t="shared" si="4"/>
        <v>21</v>
      </c>
      <c r="AD38" s="27">
        <f t="shared" si="5"/>
        <v>123.52941176470588</v>
      </c>
      <c r="AE38" s="23">
        <f t="shared" si="9"/>
        <v>45</v>
      </c>
      <c r="AF38" s="28"/>
      <c r="AG38" s="23"/>
      <c r="AH38" s="23" t="s">
        <v>90</v>
      </c>
      <c r="AI38" s="29">
        <v>169.09090909090909</v>
      </c>
      <c r="AJ38" s="23">
        <v>31</v>
      </c>
      <c r="AK38" s="2"/>
    </row>
    <row r="39" spans="1:37" ht="15" customHeight="1" thickBot="1" x14ac:dyDescent="0.3">
      <c r="A39" s="23" t="s">
        <v>35</v>
      </c>
      <c r="B39" s="24">
        <v>806</v>
      </c>
      <c r="C39" s="25">
        <v>538</v>
      </c>
      <c r="D39" s="26">
        <f t="shared" si="0"/>
        <v>-268</v>
      </c>
      <c r="E39" s="27">
        <f t="shared" si="1"/>
        <v>-33.250620347394538</v>
      </c>
      <c r="F39" s="23">
        <f t="shared" si="6"/>
        <v>83</v>
      </c>
      <c r="G39" s="28"/>
      <c r="H39" s="23"/>
      <c r="I39" s="23" t="s">
        <v>85</v>
      </c>
      <c r="J39" s="29">
        <v>-14.319248826291082</v>
      </c>
      <c r="K39" s="23">
        <v>32</v>
      </c>
      <c r="L39" s="2"/>
      <c r="M39" s="23" t="s">
        <v>35</v>
      </c>
      <c r="N39" s="24">
        <v>793</v>
      </c>
      <c r="O39" s="25">
        <v>462</v>
      </c>
      <c r="P39" s="26">
        <f t="shared" si="2"/>
        <v>-331</v>
      </c>
      <c r="Q39" s="27">
        <f t="shared" si="3"/>
        <v>-41.740226986128626</v>
      </c>
      <c r="R39" s="23">
        <f t="shared" si="7"/>
        <v>85</v>
      </c>
      <c r="S39" s="28"/>
      <c r="T39" s="23"/>
      <c r="U39" s="23" t="s">
        <v>79</v>
      </c>
      <c r="V39" s="29">
        <v>-24.969843184559711</v>
      </c>
      <c r="W39" s="23">
        <v>32</v>
      </c>
      <c r="X39" s="2"/>
      <c r="Y39" s="2"/>
      <c r="Z39" s="23" t="s">
        <v>35</v>
      </c>
      <c r="AA39" s="24">
        <f t="shared" si="8"/>
        <v>13</v>
      </c>
      <c r="AB39" s="25">
        <v>76</v>
      </c>
      <c r="AC39" s="26">
        <f t="shared" si="4"/>
        <v>63</v>
      </c>
      <c r="AD39" s="27">
        <f t="shared" si="5"/>
        <v>484.61538461538458</v>
      </c>
      <c r="AE39" s="23">
        <f t="shared" si="9"/>
        <v>3</v>
      </c>
      <c r="AF39" s="28"/>
      <c r="AG39" s="23"/>
      <c r="AH39" s="23" t="s">
        <v>24</v>
      </c>
      <c r="AI39" s="29">
        <v>166.28080039689101</v>
      </c>
      <c r="AJ39" s="23">
        <v>32</v>
      </c>
      <c r="AK39" s="2"/>
    </row>
    <row r="40" spans="1:37" ht="15" customHeight="1" thickBot="1" x14ac:dyDescent="0.3">
      <c r="A40" s="23" t="s">
        <v>90</v>
      </c>
      <c r="B40" s="24">
        <v>1285</v>
      </c>
      <c r="C40" s="25">
        <v>1042</v>
      </c>
      <c r="D40" s="26">
        <f t="shared" si="0"/>
        <v>-243</v>
      </c>
      <c r="E40" s="27">
        <f t="shared" si="1"/>
        <v>-18.910505836575876</v>
      </c>
      <c r="F40" s="23">
        <f t="shared" si="6"/>
        <v>48</v>
      </c>
      <c r="G40" s="28"/>
      <c r="H40" s="23"/>
      <c r="I40" s="23" t="s">
        <v>107</v>
      </c>
      <c r="J40" s="29">
        <v>-14.345193035579108</v>
      </c>
      <c r="K40" s="23">
        <v>33</v>
      </c>
      <c r="L40" s="2"/>
      <c r="M40" s="23" t="s">
        <v>90</v>
      </c>
      <c r="N40" s="24">
        <v>1230</v>
      </c>
      <c r="O40" s="25">
        <v>894</v>
      </c>
      <c r="P40" s="26">
        <f t="shared" si="2"/>
        <v>-336</v>
      </c>
      <c r="Q40" s="27">
        <f t="shared" si="3"/>
        <v>-27.31707317073171</v>
      </c>
      <c r="R40" s="23">
        <f t="shared" si="7"/>
        <v>44</v>
      </c>
      <c r="S40" s="28"/>
      <c r="T40" s="23"/>
      <c r="U40" s="23" t="s">
        <v>52</v>
      </c>
      <c r="V40" s="29">
        <v>-25</v>
      </c>
      <c r="W40" s="23">
        <v>33</v>
      </c>
      <c r="X40" s="2"/>
      <c r="Y40" s="2"/>
      <c r="Z40" s="23" t="s">
        <v>90</v>
      </c>
      <c r="AA40" s="24">
        <f t="shared" si="8"/>
        <v>55</v>
      </c>
      <c r="AB40" s="25">
        <v>148</v>
      </c>
      <c r="AC40" s="26">
        <f t="shared" si="4"/>
        <v>93</v>
      </c>
      <c r="AD40" s="27">
        <f t="shared" si="5"/>
        <v>169.09090909090909</v>
      </c>
      <c r="AE40" s="23">
        <f t="shared" si="9"/>
        <v>31</v>
      </c>
      <c r="AF40" s="28"/>
      <c r="AG40" s="23"/>
      <c r="AH40" s="23" t="s">
        <v>55</v>
      </c>
      <c r="AI40" s="29">
        <v>164.91228070175438</v>
      </c>
      <c r="AJ40" s="23">
        <v>33</v>
      </c>
      <c r="AK40" s="2"/>
    </row>
    <row r="41" spans="1:37" ht="15" customHeight="1" thickBot="1" x14ac:dyDescent="0.3">
      <c r="A41" s="23" t="s">
        <v>80</v>
      </c>
      <c r="B41" s="24">
        <v>5514</v>
      </c>
      <c r="C41" s="25">
        <v>4909</v>
      </c>
      <c r="D41" s="26">
        <f t="shared" si="0"/>
        <v>-605</v>
      </c>
      <c r="E41" s="27">
        <f t="shared" si="1"/>
        <v>-10.972071091766413</v>
      </c>
      <c r="F41" s="23">
        <f t="shared" si="6"/>
        <v>26</v>
      </c>
      <c r="G41" s="28"/>
      <c r="H41" s="23"/>
      <c r="I41" s="23" t="s">
        <v>67</v>
      </c>
      <c r="J41" s="29">
        <v>-14.541387024608502</v>
      </c>
      <c r="K41" s="23">
        <v>34</v>
      </c>
      <c r="L41" s="2"/>
      <c r="M41" s="23" t="s">
        <v>80</v>
      </c>
      <c r="N41" s="24">
        <v>5255</v>
      </c>
      <c r="O41" s="25">
        <v>4246</v>
      </c>
      <c r="P41" s="26">
        <f t="shared" si="2"/>
        <v>-1009</v>
      </c>
      <c r="Q41" s="27">
        <f t="shared" si="3"/>
        <v>-19.200761179828735</v>
      </c>
      <c r="R41" s="23">
        <f t="shared" si="7"/>
        <v>15</v>
      </c>
      <c r="S41" s="28"/>
      <c r="T41" s="23"/>
      <c r="U41" s="23" t="s">
        <v>47</v>
      </c>
      <c r="V41" s="29">
        <v>-25.303788420300215</v>
      </c>
      <c r="W41" s="23">
        <v>34</v>
      </c>
      <c r="X41" s="2"/>
      <c r="Y41" s="2"/>
      <c r="Z41" s="23" t="s">
        <v>80</v>
      </c>
      <c r="AA41" s="24">
        <f t="shared" si="8"/>
        <v>259</v>
      </c>
      <c r="AB41" s="25">
        <v>663</v>
      </c>
      <c r="AC41" s="26">
        <f t="shared" si="4"/>
        <v>404</v>
      </c>
      <c r="AD41" s="27">
        <f t="shared" si="5"/>
        <v>155.98455598455598</v>
      </c>
      <c r="AE41" s="23">
        <f t="shared" si="9"/>
        <v>36</v>
      </c>
      <c r="AF41" s="28"/>
      <c r="AG41" s="23"/>
      <c r="AH41" s="23" t="s">
        <v>41</v>
      </c>
      <c r="AI41" s="29">
        <v>162.5</v>
      </c>
      <c r="AJ41" s="23">
        <v>34</v>
      </c>
      <c r="AK41" s="2"/>
    </row>
    <row r="42" spans="1:37" ht="15" customHeight="1" thickBot="1" x14ac:dyDescent="0.3">
      <c r="A42" s="23" t="s">
        <v>92</v>
      </c>
      <c r="B42" s="24">
        <v>499</v>
      </c>
      <c r="C42" s="25">
        <v>355</v>
      </c>
      <c r="D42" s="26">
        <f t="shared" si="0"/>
        <v>-144</v>
      </c>
      <c r="E42" s="27">
        <f t="shared" si="1"/>
        <v>-28.857715430861724</v>
      </c>
      <c r="F42" s="23">
        <f t="shared" si="6"/>
        <v>70</v>
      </c>
      <c r="G42" s="28"/>
      <c r="H42" s="23"/>
      <c r="I42" s="23" t="s">
        <v>79</v>
      </c>
      <c r="J42" s="29">
        <v>-14.911366006256518</v>
      </c>
      <c r="K42" s="23">
        <v>35</v>
      </c>
      <c r="L42" s="2"/>
      <c r="M42" s="23" t="s">
        <v>92</v>
      </c>
      <c r="N42" s="24">
        <v>478</v>
      </c>
      <c r="O42" s="25">
        <v>308</v>
      </c>
      <c r="P42" s="26">
        <f t="shared" si="2"/>
        <v>-170</v>
      </c>
      <c r="Q42" s="27">
        <f t="shared" si="3"/>
        <v>-35.564853556485353</v>
      </c>
      <c r="R42" s="23">
        <f t="shared" si="7"/>
        <v>71</v>
      </c>
      <c r="S42" s="28"/>
      <c r="T42" s="23"/>
      <c r="U42" s="23" t="s">
        <v>94</v>
      </c>
      <c r="V42" s="29">
        <v>-25.557809330628807</v>
      </c>
      <c r="W42" s="23">
        <v>35</v>
      </c>
      <c r="X42" s="2"/>
      <c r="Y42" s="2"/>
      <c r="Z42" s="23" t="s">
        <v>92</v>
      </c>
      <c r="AA42" s="24">
        <f t="shared" si="8"/>
        <v>21</v>
      </c>
      <c r="AB42" s="25">
        <v>47</v>
      </c>
      <c r="AC42" s="26">
        <f t="shared" si="4"/>
        <v>26</v>
      </c>
      <c r="AD42" s="27">
        <f t="shared" si="5"/>
        <v>123.80952380952381</v>
      </c>
      <c r="AE42" s="23">
        <f t="shared" si="9"/>
        <v>44</v>
      </c>
      <c r="AF42" s="28"/>
      <c r="AG42" s="23"/>
      <c r="AH42" s="23" t="s">
        <v>38</v>
      </c>
      <c r="AI42" s="29">
        <v>157.80346820809248</v>
      </c>
      <c r="AJ42" s="23">
        <v>35</v>
      </c>
      <c r="AK42" s="2"/>
    </row>
    <row r="43" spans="1:37" ht="15" customHeight="1" thickBot="1" x14ac:dyDescent="0.3">
      <c r="A43" s="23" t="s">
        <v>67</v>
      </c>
      <c r="B43" s="24">
        <v>447</v>
      </c>
      <c r="C43" s="25">
        <v>382</v>
      </c>
      <c r="D43" s="26">
        <f t="shared" si="0"/>
        <v>-65</v>
      </c>
      <c r="E43" s="27">
        <f t="shared" si="1"/>
        <v>-14.541387024608502</v>
      </c>
      <c r="F43" s="23">
        <f t="shared" si="6"/>
        <v>34</v>
      </c>
      <c r="G43" s="28"/>
      <c r="H43" s="23"/>
      <c r="I43" s="23" t="s">
        <v>102</v>
      </c>
      <c r="J43" s="29">
        <v>-15.349490691956447</v>
      </c>
      <c r="K43" s="23">
        <v>36</v>
      </c>
      <c r="L43" s="2"/>
      <c r="M43" s="23" t="s">
        <v>67</v>
      </c>
      <c r="N43" s="24">
        <v>428</v>
      </c>
      <c r="O43" s="25">
        <v>365</v>
      </c>
      <c r="P43" s="26">
        <f t="shared" si="2"/>
        <v>-63</v>
      </c>
      <c r="Q43" s="27">
        <f t="shared" si="3"/>
        <v>-14.719626168224298</v>
      </c>
      <c r="R43" s="23">
        <f t="shared" si="7"/>
        <v>10</v>
      </c>
      <c r="S43" s="28"/>
      <c r="T43" s="23"/>
      <c r="U43" s="23" t="s">
        <v>86</v>
      </c>
      <c r="V43" s="29">
        <v>-25.568181818181817</v>
      </c>
      <c r="W43" s="23">
        <v>36</v>
      </c>
      <c r="X43" s="2"/>
      <c r="Y43" s="2"/>
      <c r="Z43" s="23" t="s">
        <v>67</v>
      </c>
      <c r="AA43" s="24">
        <f t="shared" si="8"/>
        <v>19</v>
      </c>
      <c r="AB43" s="25">
        <v>17</v>
      </c>
      <c r="AC43" s="26">
        <f t="shared" si="4"/>
        <v>-2</v>
      </c>
      <c r="AD43" s="27">
        <f t="shared" si="5"/>
        <v>-10.526315789473683</v>
      </c>
      <c r="AE43" s="23">
        <f t="shared" si="9"/>
        <v>92</v>
      </c>
      <c r="AF43" s="28"/>
      <c r="AG43" s="23"/>
      <c r="AH43" s="23" t="s">
        <v>80</v>
      </c>
      <c r="AI43" s="29">
        <v>155.98455598455598</v>
      </c>
      <c r="AJ43" s="23">
        <v>36</v>
      </c>
      <c r="AK43" s="2"/>
    </row>
    <row r="44" spans="1:37" ht="15" customHeight="1" thickBot="1" x14ac:dyDescent="0.3">
      <c r="A44" s="23" t="s">
        <v>94</v>
      </c>
      <c r="B44" s="24">
        <v>510</v>
      </c>
      <c r="C44" s="25">
        <v>417</v>
      </c>
      <c r="D44" s="26">
        <f t="shared" si="0"/>
        <v>-93</v>
      </c>
      <c r="E44" s="27">
        <f t="shared" si="1"/>
        <v>-18.235294117647058</v>
      </c>
      <c r="F44" s="23">
        <f t="shared" si="6"/>
        <v>44</v>
      </c>
      <c r="G44" s="28"/>
      <c r="H44" s="23"/>
      <c r="I44" s="23" t="s">
        <v>69</v>
      </c>
      <c r="J44" s="29">
        <v>-15.697674418604651</v>
      </c>
      <c r="K44" s="23">
        <v>37</v>
      </c>
      <c r="L44" s="2"/>
      <c r="M44" s="23" t="s">
        <v>94</v>
      </c>
      <c r="N44" s="24">
        <v>493</v>
      </c>
      <c r="O44" s="25">
        <v>367</v>
      </c>
      <c r="P44" s="26">
        <f t="shared" si="2"/>
        <v>-126</v>
      </c>
      <c r="Q44" s="27">
        <f t="shared" si="3"/>
        <v>-25.557809330628807</v>
      </c>
      <c r="R44" s="23">
        <f t="shared" si="7"/>
        <v>35</v>
      </c>
      <c r="S44" s="28"/>
      <c r="T44" s="23"/>
      <c r="U44" s="23" t="s">
        <v>43</v>
      </c>
      <c r="V44" s="29">
        <v>-25.940325497287525</v>
      </c>
      <c r="W44" s="23">
        <v>37</v>
      </c>
      <c r="X44" s="2"/>
      <c r="Y44" s="2"/>
      <c r="Z44" s="23" t="s">
        <v>94</v>
      </c>
      <c r="AA44" s="24">
        <f t="shared" si="8"/>
        <v>17</v>
      </c>
      <c r="AB44" s="25">
        <v>50</v>
      </c>
      <c r="AC44" s="26">
        <f t="shared" si="4"/>
        <v>33</v>
      </c>
      <c r="AD44" s="27">
        <f t="shared" si="5"/>
        <v>194.11764705882354</v>
      </c>
      <c r="AE44" s="23">
        <f t="shared" si="9"/>
        <v>22</v>
      </c>
      <c r="AF44" s="28"/>
      <c r="AG44" s="23"/>
      <c r="AH44" s="23" t="s">
        <v>43</v>
      </c>
      <c r="AI44" s="29">
        <v>153.35251798561151</v>
      </c>
      <c r="AJ44" s="23">
        <v>37</v>
      </c>
      <c r="AK44" s="2"/>
    </row>
    <row r="45" spans="1:37" ht="15" customHeight="1" thickBot="1" x14ac:dyDescent="0.3">
      <c r="A45" s="23" t="s">
        <v>21</v>
      </c>
      <c r="B45" s="24">
        <v>218</v>
      </c>
      <c r="C45" s="25">
        <v>137</v>
      </c>
      <c r="D45" s="26">
        <f t="shared" si="0"/>
        <v>-81</v>
      </c>
      <c r="E45" s="27">
        <f t="shared" si="1"/>
        <v>-37.155963302752291</v>
      </c>
      <c r="F45" s="23">
        <f t="shared" si="6"/>
        <v>88</v>
      </c>
      <c r="G45" s="28"/>
      <c r="H45" s="23"/>
      <c r="I45" s="23" t="s">
        <v>54</v>
      </c>
      <c r="J45" s="29">
        <v>-16.564952048823017</v>
      </c>
      <c r="K45" s="23">
        <v>38</v>
      </c>
      <c r="L45" s="2"/>
      <c r="M45" s="23" t="s">
        <v>21</v>
      </c>
      <c r="N45" s="24">
        <v>211</v>
      </c>
      <c r="O45" s="25">
        <v>127</v>
      </c>
      <c r="P45" s="26">
        <f t="shared" si="2"/>
        <v>-84</v>
      </c>
      <c r="Q45" s="27">
        <f t="shared" si="3"/>
        <v>-39.810426540284361</v>
      </c>
      <c r="R45" s="23">
        <f t="shared" si="7"/>
        <v>80</v>
      </c>
      <c r="S45" s="28"/>
      <c r="T45" s="23"/>
      <c r="U45" s="23" t="s">
        <v>59</v>
      </c>
      <c r="V45" s="29">
        <v>-26.109936575052856</v>
      </c>
      <c r="W45" s="23">
        <v>38</v>
      </c>
      <c r="X45" s="2"/>
      <c r="Y45" s="2"/>
      <c r="Z45" s="23" t="s">
        <v>21</v>
      </c>
      <c r="AA45" s="24">
        <f t="shared" si="8"/>
        <v>7</v>
      </c>
      <c r="AB45" s="25">
        <v>10</v>
      </c>
      <c r="AC45" s="26">
        <f t="shared" si="4"/>
        <v>3</v>
      </c>
      <c r="AD45" s="27">
        <f t="shared" si="5"/>
        <v>42.857142857142854</v>
      </c>
      <c r="AE45" s="23">
        <f t="shared" si="9"/>
        <v>79</v>
      </c>
      <c r="AF45" s="28"/>
      <c r="AG45" s="23"/>
      <c r="AH45" s="23" t="s">
        <v>99</v>
      </c>
      <c r="AI45" s="29">
        <v>140.90909090909091</v>
      </c>
      <c r="AJ45" s="23">
        <v>38</v>
      </c>
      <c r="AK45" s="2"/>
    </row>
    <row r="46" spans="1:37" ht="15" customHeight="1" thickBot="1" x14ac:dyDescent="0.3">
      <c r="A46" s="23" t="s">
        <v>96</v>
      </c>
      <c r="B46" s="24">
        <v>731</v>
      </c>
      <c r="C46" s="25">
        <v>512</v>
      </c>
      <c r="D46" s="26">
        <f t="shared" si="0"/>
        <v>-219</v>
      </c>
      <c r="E46" s="27">
        <f t="shared" si="1"/>
        <v>-29.958960328317374</v>
      </c>
      <c r="F46" s="23">
        <f t="shared" si="6"/>
        <v>73</v>
      </c>
      <c r="G46" s="28"/>
      <c r="H46" s="23"/>
      <c r="I46" s="23" t="s">
        <v>72</v>
      </c>
      <c r="J46" s="29">
        <v>-16.587677725118482</v>
      </c>
      <c r="K46" s="23">
        <v>39</v>
      </c>
      <c r="L46" s="2"/>
      <c r="M46" s="23" t="s">
        <v>96</v>
      </c>
      <c r="N46" s="24">
        <v>700</v>
      </c>
      <c r="O46" s="25">
        <v>474</v>
      </c>
      <c r="P46" s="26">
        <f t="shared" si="2"/>
        <v>-226</v>
      </c>
      <c r="Q46" s="27">
        <f t="shared" si="3"/>
        <v>-32.285714285714285</v>
      </c>
      <c r="R46" s="23">
        <f t="shared" si="7"/>
        <v>57</v>
      </c>
      <c r="S46" s="28"/>
      <c r="T46" s="23"/>
      <c r="U46" s="23" t="s">
        <v>64</v>
      </c>
      <c r="V46" s="29">
        <v>-26.27986348122867</v>
      </c>
      <c r="W46" s="23">
        <v>39</v>
      </c>
      <c r="X46" s="2"/>
      <c r="Y46" s="2"/>
      <c r="Z46" s="23" t="s">
        <v>96</v>
      </c>
      <c r="AA46" s="24">
        <f t="shared" si="8"/>
        <v>31</v>
      </c>
      <c r="AB46" s="25">
        <v>38</v>
      </c>
      <c r="AC46" s="26">
        <f t="shared" si="4"/>
        <v>7</v>
      </c>
      <c r="AD46" s="27">
        <f t="shared" si="5"/>
        <v>22.58064516129032</v>
      </c>
      <c r="AE46" s="23">
        <f t="shared" si="9"/>
        <v>84</v>
      </c>
      <c r="AF46" s="28"/>
      <c r="AG46" s="23"/>
      <c r="AH46" s="23" t="s">
        <v>72</v>
      </c>
      <c r="AI46" s="29">
        <v>140</v>
      </c>
      <c r="AJ46" s="23">
        <v>39</v>
      </c>
      <c r="AK46" s="2"/>
    </row>
    <row r="47" spans="1:37" ht="15" customHeight="1" thickBot="1" x14ac:dyDescent="0.3">
      <c r="A47" s="23" t="s">
        <v>43</v>
      </c>
      <c r="B47" s="24">
        <v>14535</v>
      </c>
      <c r="C47" s="25">
        <v>16995</v>
      </c>
      <c r="D47" s="26">
        <f t="shared" si="0"/>
        <v>2460</v>
      </c>
      <c r="E47" s="27">
        <f t="shared" si="1"/>
        <v>16.92466460268318</v>
      </c>
      <c r="F47" s="23">
        <f t="shared" si="6"/>
        <v>4</v>
      </c>
      <c r="G47" s="28"/>
      <c r="H47" s="23"/>
      <c r="I47" s="23" t="s">
        <v>64</v>
      </c>
      <c r="J47" s="29">
        <v>-17.008117510630075</v>
      </c>
      <c r="K47" s="23">
        <v>40</v>
      </c>
      <c r="L47" s="2"/>
      <c r="M47" s="23" t="s">
        <v>43</v>
      </c>
      <c r="N47" s="24">
        <v>11060</v>
      </c>
      <c r="O47" s="25">
        <v>8191</v>
      </c>
      <c r="P47" s="26">
        <f t="shared" si="2"/>
        <v>-2869</v>
      </c>
      <c r="Q47" s="27">
        <f t="shared" si="3"/>
        <v>-25.940325497287525</v>
      </c>
      <c r="R47" s="23">
        <f t="shared" si="7"/>
        <v>37</v>
      </c>
      <c r="S47" s="28"/>
      <c r="T47" s="23"/>
      <c r="U47" s="23" t="s">
        <v>93</v>
      </c>
      <c r="V47" s="29">
        <v>-26.341866226259292</v>
      </c>
      <c r="W47" s="23">
        <v>40</v>
      </c>
      <c r="X47" s="2"/>
      <c r="Y47" s="2"/>
      <c r="Z47" s="23" t="s">
        <v>43</v>
      </c>
      <c r="AA47" s="24">
        <f t="shared" si="8"/>
        <v>3475</v>
      </c>
      <c r="AB47" s="25">
        <v>8804</v>
      </c>
      <c r="AC47" s="26">
        <f t="shared" si="4"/>
        <v>5329</v>
      </c>
      <c r="AD47" s="27">
        <f t="shared" si="5"/>
        <v>153.35251798561151</v>
      </c>
      <c r="AE47" s="23">
        <f t="shared" si="9"/>
        <v>37</v>
      </c>
      <c r="AF47" s="28"/>
      <c r="AG47" s="23"/>
      <c r="AH47" s="23" t="s">
        <v>25</v>
      </c>
      <c r="AI47" s="29">
        <v>139.57993474714519</v>
      </c>
      <c r="AJ47" s="23">
        <v>40</v>
      </c>
      <c r="AK47" s="2"/>
    </row>
    <row r="48" spans="1:37" ht="15" customHeight="1" thickBot="1" x14ac:dyDescent="0.3">
      <c r="A48" s="23" t="s">
        <v>57</v>
      </c>
      <c r="B48" s="24">
        <v>2733</v>
      </c>
      <c r="C48" s="25">
        <v>2401</v>
      </c>
      <c r="D48" s="26">
        <f t="shared" si="0"/>
        <v>-332</v>
      </c>
      <c r="E48" s="27">
        <f t="shared" si="1"/>
        <v>-12.147822905232346</v>
      </c>
      <c r="F48" s="23">
        <f t="shared" si="6"/>
        <v>28</v>
      </c>
      <c r="G48" s="28"/>
      <c r="H48" s="23"/>
      <c r="I48" s="23" t="s">
        <v>70</v>
      </c>
      <c r="J48" s="29">
        <v>-17.348377997179128</v>
      </c>
      <c r="K48" s="23">
        <v>41</v>
      </c>
      <c r="L48" s="2"/>
      <c r="M48" s="23" t="s">
        <v>57</v>
      </c>
      <c r="N48" s="24">
        <v>2637</v>
      </c>
      <c r="O48" s="25">
        <v>2138</v>
      </c>
      <c r="P48" s="26">
        <f t="shared" si="2"/>
        <v>-499</v>
      </c>
      <c r="Q48" s="27">
        <f t="shared" si="3"/>
        <v>-18.923018581721653</v>
      </c>
      <c r="R48" s="23">
        <f t="shared" si="7"/>
        <v>14</v>
      </c>
      <c r="S48" s="28"/>
      <c r="T48" s="23"/>
      <c r="U48" s="23" t="s">
        <v>70</v>
      </c>
      <c r="V48" s="29">
        <v>-26.400000000000002</v>
      </c>
      <c r="W48" s="23">
        <v>41</v>
      </c>
      <c r="X48" s="2"/>
      <c r="Y48" s="2"/>
      <c r="Z48" s="23" t="s">
        <v>57</v>
      </c>
      <c r="AA48" s="24">
        <f t="shared" si="8"/>
        <v>96</v>
      </c>
      <c r="AB48" s="25">
        <v>263</v>
      </c>
      <c r="AC48" s="26">
        <f t="shared" si="4"/>
        <v>167</v>
      </c>
      <c r="AD48" s="27">
        <f t="shared" si="5"/>
        <v>173.95833333333331</v>
      </c>
      <c r="AE48" s="23">
        <f t="shared" si="9"/>
        <v>30</v>
      </c>
      <c r="AF48" s="28"/>
      <c r="AG48" s="23"/>
      <c r="AH48" s="23" t="s">
        <v>37</v>
      </c>
      <c r="AI48" s="29">
        <v>137.43633276740238</v>
      </c>
      <c r="AJ48" s="23">
        <v>41</v>
      </c>
      <c r="AK48" s="2"/>
    </row>
    <row r="49" spans="1:37" ht="15" customHeight="1" thickBot="1" x14ac:dyDescent="0.3">
      <c r="A49" s="23" t="s">
        <v>99</v>
      </c>
      <c r="B49" s="24">
        <v>916</v>
      </c>
      <c r="C49" s="25">
        <v>637</v>
      </c>
      <c r="D49" s="26">
        <f t="shared" si="0"/>
        <v>-279</v>
      </c>
      <c r="E49" s="27">
        <f t="shared" si="1"/>
        <v>-30.458515283842797</v>
      </c>
      <c r="F49" s="23">
        <f t="shared" si="6"/>
        <v>76</v>
      </c>
      <c r="G49" s="28"/>
      <c r="H49" s="23"/>
      <c r="I49" s="23" t="s">
        <v>93</v>
      </c>
      <c r="J49" s="29">
        <v>-17.685758513931887</v>
      </c>
      <c r="K49" s="23">
        <v>42</v>
      </c>
      <c r="L49" s="2"/>
      <c r="M49" s="23" t="s">
        <v>99</v>
      </c>
      <c r="N49" s="24">
        <v>894</v>
      </c>
      <c r="O49" s="25">
        <v>584</v>
      </c>
      <c r="P49" s="26">
        <f t="shared" si="2"/>
        <v>-310</v>
      </c>
      <c r="Q49" s="27">
        <f t="shared" si="3"/>
        <v>-34.675615212527966</v>
      </c>
      <c r="R49" s="23">
        <f t="shared" si="7"/>
        <v>66</v>
      </c>
      <c r="S49" s="28"/>
      <c r="T49" s="23"/>
      <c r="U49" s="23" t="s">
        <v>91</v>
      </c>
      <c r="V49" s="29">
        <v>-26.584158415841586</v>
      </c>
      <c r="W49" s="23">
        <v>42</v>
      </c>
      <c r="X49" s="2"/>
      <c r="Y49" s="2"/>
      <c r="Z49" s="23" t="s">
        <v>99</v>
      </c>
      <c r="AA49" s="24">
        <f t="shared" si="8"/>
        <v>22</v>
      </c>
      <c r="AB49" s="25">
        <v>53</v>
      </c>
      <c r="AC49" s="26">
        <f t="shared" si="4"/>
        <v>31</v>
      </c>
      <c r="AD49" s="27">
        <f t="shared" si="5"/>
        <v>140.90909090909091</v>
      </c>
      <c r="AE49" s="23">
        <f t="shared" si="9"/>
        <v>38</v>
      </c>
      <c r="AF49" s="28"/>
      <c r="AG49" s="23"/>
      <c r="AH49" s="23" t="s">
        <v>84</v>
      </c>
      <c r="AI49" s="29">
        <v>132.33532934131739</v>
      </c>
      <c r="AJ49" s="23">
        <v>42</v>
      </c>
      <c r="AK49" s="2"/>
    </row>
    <row r="50" spans="1:37" ht="15" customHeight="1" thickBot="1" x14ac:dyDescent="0.3">
      <c r="A50" s="23" t="s">
        <v>58</v>
      </c>
      <c r="B50" s="24">
        <v>284</v>
      </c>
      <c r="C50" s="25">
        <v>195</v>
      </c>
      <c r="D50" s="26">
        <f t="shared" si="0"/>
        <v>-89</v>
      </c>
      <c r="E50" s="27">
        <f t="shared" si="1"/>
        <v>-31.338028169014088</v>
      </c>
      <c r="F50" s="23">
        <f t="shared" si="6"/>
        <v>77</v>
      </c>
      <c r="G50" s="28"/>
      <c r="H50" s="23"/>
      <c r="I50" s="23" t="s">
        <v>51</v>
      </c>
      <c r="J50" s="29">
        <v>-17.88659793814433</v>
      </c>
      <c r="K50" s="23">
        <v>43</v>
      </c>
      <c r="L50" s="2"/>
      <c r="M50" s="23" t="s">
        <v>58</v>
      </c>
      <c r="N50" s="24">
        <v>265</v>
      </c>
      <c r="O50" s="25">
        <v>172</v>
      </c>
      <c r="P50" s="26">
        <f t="shared" si="2"/>
        <v>-93</v>
      </c>
      <c r="Q50" s="27">
        <f t="shared" si="3"/>
        <v>-35.094339622641506</v>
      </c>
      <c r="R50" s="23">
        <f t="shared" si="7"/>
        <v>70</v>
      </c>
      <c r="S50" s="28"/>
      <c r="T50" s="23"/>
      <c r="U50" s="23" t="s">
        <v>75</v>
      </c>
      <c r="V50" s="29">
        <v>-26.662211827597726</v>
      </c>
      <c r="W50" s="23">
        <v>43</v>
      </c>
      <c r="X50" s="2"/>
      <c r="Y50" s="2"/>
      <c r="Z50" s="23" t="s">
        <v>58</v>
      </c>
      <c r="AA50" s="24">
        <f t="shared" si="8"/>
        <v>19</v>
      </c>
      <c r="AB50" s="25">
        <v>23</v>
      </c>
      <c r="AC50" s="26">
        <f t="shared" si="4"/>
        <v>4</v>
      </c>
      <c r="AD50" s="27">
        <f t="shared" si="5"/>
        <v>21.052631578947366</v>
      </c>
      <c r="AE50" s="23">
        <f t="shared" si="9"/>
        <v>85</v>
      </c>
      <c r="AF50" s="28"/>
      <c r="AG50" s="23"/>
      <c r="AH50" s="23" t="s">
        <v>20</v>
      </c>
      <c r="AI50" s="29">
        <v>124.91467576791808</v>
      </c>
      <c r="AJ50" s="23">
        <v>43</v>
      </c>
      <c r="AK50" s="2"/>
    </row>
    <row r="51" spans="1:37" ht="15" customHeight="1" thickBot="1" x14ac:dyDescent="0.3">
      <c r="A51" s="23" t="s">
        <v>86</v>
      </c>
      <c r="B51" s="24">
        <v>740</v>
      </c>
      <c r="C51" s="25">
        <v>583</v>
      </c>
      <c r="D51" s="26">
        <f t="shared" si="0"/>
        <v>-157</v>
      </c>
      <c r="E51" s="27">
        <f t="shared" si="1"/>
        <v>-21.216216216216218</v>
      </c>
      <c r="F51" s="23">
        <f t="shared" si="6"/>
        <v>57</v>
      </c>
      <c r="G51" s="28"/>
      <c r="H51" s="23"/>
      <c r="I51" s="23" t="s">
        <v>94</v>
      </c>
      <c r="J51" s="29">
        <v>-18.235294117647058</v>
      </c>
      <c r="K51" s="23">
        <v>44</v>
      </c>
      <c r="L51" s="2"/>
      <c r="M51" s="23" t="s">
        <v>86</v>
      </c>
      <c r="N51" s="24">
        <v>704</v>
      </c>
      <c r="O51" s="25">
        <v>524</v>
      </c>
      <c r="P51" s="26">
        <f t="shared" si="2"/>
        <v>-180</v>
      </c>
      <c r="Q51" s="27">
        <f t="shared" si="3"/>
        <v>-25.568181818181817</v>
      </c>
      <c r="R51" s="23">
        <f t="shared" si="7"/>
        <v>36</v>
      </c>
      <c r="S51" s="28"/>
      <c r="T51" s="23"/>
      <c r="U51" s="23" t="s">
        <v>90</v>
      </c>
      <c r="V51" s="29">
        <v>-27.31707317073171</v>
      </c>
      <c r="W51" s="23">
        <v>44</v>
      </c>
      <c r="X51" s="2"/>
      <c r="Y51" s="2"/>
      <c r="Z51" s="23" t="s">
        <v>86</v>
      </c>
      <c r="AA51" s="24">
        <f t="shared" si="8"/>
        <v>36</v>
      </c>
      <c r="AB51" s="25">
        <v>59</v>
      </c>
      <c r="AC51" s="26">
        <f t="shared" si="4"/>
        <v>23</v>
      </c>
      <c r="AD51" s="27">
        <f t="shared" si="5"/>
        <v>63.888888888888886</v>
      </c>
      <c r="AE51" s="23">
        <f t="shared" si="9"/>
        <v>70</v>
      </c>
      <c r="AF51" s="28"/>
      <c r="AG51" s="23"/>
      <c r="AH51" s="23" t="s">
        <v>92</v>
      </c>
      <c r="AI51" s="29">
        <v>123.80952380952381</v>
      </c>
      <c r="AJ51" s="23">
        <v>44</v>
      </c>
      <c r="AK51" s="2"/>
    </row>
    <row r="52" spans="1:37" ht="15" customHeight="1" thickBot="1" x14ac:dyDescent="0.3">
      <c r="A52" s="23" t="s">
        <v>66</v>
      </c>
      <c r="B52" s="24">
        <v>3148</v>
      </c>
      <c r="C52" s="25">
        <v>2444</v>
      </c>
      <c r="D52" s="26">
        <f t="shared" si="0"/>
        <v>-704</v>
      </c>
      <c r="E52" s="27">
        <f t="shared" si="1"/>
        <v>-22.36340533672173</v>
      </c>
      <c r="F52" s="23">
        <f t="shared" si="6"/>
        <v>61</v>
      </c>
      <c r="G52" s="28"/>
      <c r="H52" s="23"/>
      <c r="I52" s="23" t="s">
        <v>101</v>
      </c>
      <c r="J52" s="29">
        <v>-18.407079646017699</v>
      </c>
      <c r="K52" s="23">
        <v>45</v>
      </c>
      <c r="L52" s="2"/>
      <c r="M52" s="23" t="s">
        <v>66</v>
      </c>
      <c r="N52" s="24">
        <v>3070</v>
      </c>
      <c r="O52" s="25">
        <v>2155</v>
      </c>
      <c r="P52" s="26">
        <f t="shared" si="2"/>
        <v>-915</v>
      </c>
      <c r="Q52" s="27">
        <f t="shared" si="3"/>
        <v>-29.804560260586321</v>
      </c>
      <c r="R52" s="23">
        <f t="shared" si="7"/>
        <v>52</v>
      </c>
      <c r="S52" s="28"/>
      <c r="T52" s="23"/>
      <c r="U52" s="23" t="s">
        <v>46</v>
      </c>
      <c r="V52" s="29">
        <v>-27.808393387028403</v>
      </c>
      <c r="W52" s="23">
        <v>45</v>
      </c>
      <c r="X52" s="2"/>
      <c r="Y52" s="2"/>
      <c r="Z52" s="23" t="s">
        <v>66</v>
      </c>
      <c r="AA52" s="24">
        <f t="shared" si="8"/>
        <v>78</v>
      </c>
      <c r="AB52" s="25">
        <v>289</v>
      </c>
      <c r="AC52" s="26">
        <f t="shared" si="4"/>
        <v>211</v>
      </c>
      <c r="AD52" s="27">
        <f t="shared" si="5"/>
        <v>270.51282051282055</v>
      </c>
      <c r="AE52" s="23">
        <f t="shared" si="9"/>
        <v>10</v>
      </c>
      <c r="AF52" s="28"/>
      <c r="AG52" s="23"/>
      <c r="AH52" s="23" t="s">
        <v>89</v>
      </c>
      <c r="AI52" s="29">
        <v>123.52941176470588</v>
      </c>
      <c r="AJ52" s="23">
        <v>45</v>
      </c>
      <c r="AK52" s="2"/>
    </row>
    <row r="53" spans="1:37" ht="15" customHeight="1" thickBot="1" x14ac:dyDescent="0.3">
      <c r="A53" s="23" t="s">
        <v>26</v>
      </c>
      <c r="B53" s="24">
        <v>188</v>
      </c>
      <c r="C53" s="25">
        <v>137</v>
      </c>
      <c r="D53" s="26">
        <f t="shared" si="0"/>
        <v>-51</v>
      </c>
      <c r="E53" s="27">
        <f t="shared" si="1"/>
        <v>-27.127659574468083</v>
      </c>
      <c r="F53" s="23">
        <f t="shared" si="6"/>
        <v>67</v>
      </c>
      <c r="G53" s="28"/>
      <c r="H53" s="23"/>
      <c r="I53" s="23" t="s">
        <v>46</v>
      </c>
      <c r="J53" s="29">
        <v>-18.460908718788374</v>
      </c>
      <c r="K53" s="23">
        <v>46</v>
      </c>
      <c r="L53" s="2"/>
      <c r="M53" s="23" t="s">
        <v>26</v>
      </c>
      <c r="N53" s="24">
        <v>181</v>
      </c>
      <c r="O53" s="25">
        <v>124</v>
      </c>
      <c r="P53" s="26">
        <f t="shared" si="2"/>
        <v>-57</v>
      </c>
      <c r="Q53" s="27">
        <f t="shared" si="3"/>
        <v>-31.491712707182316</v>
      </c>
      <c r="R53" s="23">
        <f t="shared" si="7"/>
        <v>55</v>
      </c>
      <c r="S53" s="28"/>
      <c r="T53" s="23"/>
      <c r="U53" s="23" t="s">
        <v>49</v>
      </c>
      <c r="V53" s="29">
        <v>-28.05239742956006</v>
      </c>
      <c r="W53" s="23">
        <v>46</v>
      </c>
      <c r="X53" s="2"/>
      <c r="Y53" s="2"/>
      <c r="Z53" s="23" t="s">
        <v>26</v>
      </c>
      <c r="AA53" s="24">
        <f t="shared" si="8"/>
        <v>7</v>
      </c>
      <c r="AB53" s="25">
        <v>13</v>
      </c>
      <c r="AC53" s="26">
        <f t="shared" si="4"/>
        <v>6</v>
      </c>
      <c r="AD53" s="27">
        <f t="shared" si="5"/>
        <v>85.714285714285708</v>
      </c>
      <c r="AE53" s="23">
        <f t="shared" si="9"/>
        <v>61</v>
      </c>
      <c r="AF53" s="28"/>
      <c r="AG53" s="23"/>
      <c r="AH53" s="23" t="s">
        <v>82</v>
      </c>
      <c r="AI53" s="29">
        <v>122.79792746113989</v>
      </c>
      <c r="AJ53" s="23">
        <v>46</v>
      </c>
      <c r="AK53" s="2"/>
    </row>
    <row r="54" spans="1:37" ht="15" customHeight="1" thickBot="1" x14ac:dyDescent="0.3">
      <c r="A54" s="23" t="s">
        <v>28</v>
      </c>
      <c r="B54" s="24">
        <v>1860</v>
      </c>
      <c r="C54" s="25">
        <v>1595</v>
      </c>
      <c r="D54" s="26">
        <f t="shared" si="0"/>
        <v>-265</v>
      </c>
      <c r="E54" s="27">
        <f t="shared" si="1"/>
        <v>-14.24731182795699</v>
      </c>
      <c r="F54" s="23">
        <f t="shared" si="6"/>
        <v>31</v>
      </c>
      <c r="G54" s="28"/>
      <c r="H54" s="23"/>
      <c r="I54" s="23" t="s">
        <v>82</v>
      </c>
      <c r="J54" s="29">
        <v>-18.903254569772628</v>
      </c>
      <c r="K54" s="23">
        <v>47</v>
      </c>
      <c r="L54" s="2"/>
      <c r="M54" s="23" t="s">
        <v>28</v>
      </c>
      <c r="N54" s="24">
        <v>1800</v>
      </c>
      <c r="O54" s="25">
        <v>1462</v>
      </c>
      <c r="P54" s="26">
        <f t="shared" si="2"/>
        <v>-338</v>
      </c>
      <c r="Q54" s="27">
        <f t="shared" si="3"/>
        <v>-18.777777777777775</v>
      </c>
      <c r="R54" s="23">
        <f t="shared" si="7"/>
        <v>13</v>
      </c>
      <c r="S54" s="28"/>
      <c r="T54" s="23"/>
      <c r="U54" s="23" t="s">
        <v>51</v>
      </c>
      <c r="V54" s="29">
        <v>-28.753993610223645</v>
      </c>
      <c r="W54" s="23">
        <v>47</v>
      </c>
      <c r="X54" s="2"/>
      <c r="Y54" s="2"/>
      <c r="Z54" s="23" t="s">
        <v>28</v>
      </c>
      <c r="AA54" s="24">
        <f t="shared" si="8"/>
        <v>60</v>
      </c>
      <c r="AB54" s="25">
        <v>133</v>
      </c>
      <c r="AC54" s="26">
        <f t="shared" si="4"/>
        <v>73</v>
      </c>
      <c r="AD54" s="27">
        <f t="shared" si="5"/>
        <v>121.66666666666666</v>
      </c>
      <c r="AE54" s="23">
        <f t="shared" si="9"/>
        <v>47</v>
      </c>
      <c r="AF54" s="28"/>
      <c r="AG54" s="23"/>
      <c r="AH54" s="23" t="s">
        <v>28</v>
      </c>
      <c r="AI54" s="29">
        <v>121.66666666666666</v>
      </c>
      <c r="AJ54" s="23">
        <v>47</v>
      </c>
      <c r="AK54" s="2"/>
    </row>
    <row r="55" spans="1:37" ht="15" customHeight="1" thickBot="1" x14ac:dyDescent="0.3">
      <c r="A55" s="23" t="s">
        <v>51</v>
      </c>
      <c r="B55" s="24">
        <v>1940</v>
      </c>
      <c r="C55" s="25">
        <v>1593</v>
      </c>
      <c r="D55" s="26">
        <f t="shared" si="0"/>
        <v>-347</v>
      </c>
      <c r="E55" s="27">
        <f t="shared" si="1"/>
        <v>-17.88659793814433</v>
      </c>
      <c r="F55" s="23">
        <f t="shared" si="6"/>
        <v>43</v>
      </c>
      <c r="G55" s="28"/>
      <c r="H55" s="23"/>
      <c r="I55" s="23" t="s">
        <v>90</v>
      </c>
      <c r="J55" s="29">
        <v>-18.910505836575876</v>
      </c>
      <c r="K55" s="23">
        <v>48</v>
      </c>
      <c r="L55" s="2"/>
      <c r="M55" s="23" t="s">
        <v>51</v>
      </c>
      <c r="N55" s="24">
        <v>1878</v>
      </c>
      <c r="O55" s="25">
        <v>1338</v>
      </c>
      <c r="P55" s="26">
        <f t="shared" si="2"/>
        <v>-540</v>
      </c>
      <c r="Q55" s="27">
        <f t="shared" si="3"/>
        <v>-28.753993610223645</v>
      </c>
      <c r="R55" s="23">
        <f t="shared" si="7"/>
        <v>47</v>
      </c>
      <c r="S55" s="28"/>
      <c r="T55" s="23"/>
      <c r="U55" s="23" t="s">
        <v>106</v>
      </c>
      <c r="V55" s="29">
        <v>-28.756756756756758</v>
      </c>
      <c r="W55" s="23">
        <v>48</v>
      </c>
      <c r="X55" s="2"/>
      <c r="Y55" s="2"/>
      <c r="Z55" s="23" t="s">
        <v>51</v>
      </c>
      <c r="AA55" s="24">
        <f t="shared" si="8"/>
        <v>62</v>
      </c>
      <c r="AB55" s="25">
        <v>255</v>
      </c>
      <c r="AC55" s="26">
        <f t="shared" si="4"/>
        <v>193</v>
      </c>
      <c r="AD55" s="27">
        <f t="shared" si="5"/>
        <v>311.29032258064512</v>
      </c>
      <c r="AE55" s="23">
        <f t="shared" si="9"/>
        <v>4</v>
      </c>
      <c r="AF55" s="28"/>
      <c r="AG55" s="23"/>
      <c r="AH55" s="23" t="s">
        <v>63</v>
      </c>
      <c r="AI55" s="29">
        <v>117.39130434782609</v>
      </c>
      <c r="AJ55" s="23">
        <v>48</v>
      </c>
      <c r="AK55" s="2"/>
    </row>
    <row r="56" spans="1:37" ht="15" customHeight="1" thickBot="1" x14ac:dyDescent="0.3">
      <c r="A56" s="23" t="s">
        <v>95</v>
      </c>
      <c r="B56" s="24">
        <v>1086</v>
      </c>
      <c r="C56" s="25">
        <v>964</v>
      </c>
      <c r="D56" s="26">
        <f t="shared" si="0"/>
        <v>-122</v>
      </c>
      <c r="E56" s="27">
        <f t="shared" si="1"/>
        <v>-11.233885819521179</v>
      </c>
      <c r="F56" s="23">
        <f t="shared" si="6"/>
        <v>27</v>
      </c>
      <c r="G56" s="28"/>
      <c r="H56" s="23"/>
      <c r="I56" s="23" t="s">
        <v>63</v>
      </c>
      <c r="J56" s="29">
        <v>-19.024604569420035</v>
      </c>
      <c r="K56" s="23">
        <v>49</v>
      </c>
      <c r="L56" s="2"/>
      <c r="M56" s="23" t="s">
        <v>95</v>
      </c>
      <c r="N56" s="24">
        <v>952</v>
      </c>
      <c r="O56" s="25">
        <v>725</v>
      </c>
      <c r="P56" s="26">
        <f t="shared" si="2"/>
        <v>-227</v>
      </c>
      <c r="Q56" s="27">
        <f t="shared" si="3"/>
        <v>-23.844537815126053</v>
      </c>
      <c r="R56" s="23">
        <f t="shared" si="7"/>
        <v>27</v>
      </c>
      <c r="S56" s="28"/>
      <c r="T56" s="23"/>
      <c r="U56" s="23" t="s">
        <v>101</v>
      </c>
      <c r="V56" s="29">
        <v>-28.915662650602407</v>
      </c>
      <c r="W56" s="23">
        <v>49</v>
      </c>
      <c r="X56" s="2"/>
      <c r="Y56" s="2"/>
      <c r="Z56" s="23" t="s">
        <v>95</v>
      </c>
      <c r="AA56" s="24">
        <f t="shared" si="8"/>
        <v>134</v>
      </c>
      <c r="AB56" s="25">
        <v>239</v>
      </c>
      <c r="AC56" s="26">
        <f t="shared" si="4"/>
        <v>105</v>
      </c>
      <c r="AD56" s="27">
        <f t="shared" si="5"/>
        <v>78.358208955223887</v>
      </c>
      <c r="AE56" s="23">
        <f t="shared" si="9"/>
        <v>64</v>
      </c>
      <c r="AF56" s="28"/>
      <c r="AG56" s="23"/>
      <c r="AH56" s="23" t="s">
        <v>102</v>
      </c>
      <c r="AI56" s="29">
        <v>116.84782608695652</v>
      </c>
      <c r="AJ56" s="23">
        <v>49</v>
      </c>
      <c r="AK56" s="2"/>
    </row>
    <row r="57" spans="1:37" ht="15" customHeight="1" thickBot="1" x14ac:dyDescent="0.3">
      <c r="A57" s="23" t="s">
        <v>41</v>
      </c>
      <c r="B57" s="24">
        <v>1842</v>
      </c>
      <c r="C57" s="25">
        <v>1684</v>
      </c>
      <c r="D57" s="26">
        <f t="shared" si="0"/>
        <v>-158</v>
      </c>
      <c r="E57" s="27">
        <f t="shared" si="1"/>
        <v>-8.5776330076004346</v>
      </c>
      <c r="F57" s="23">
        <f t="shared" si="6"/>
        <v>23</v>
      </c>
      <c r="G57" s="28"/>
      <c r="H57" s="23"/>
      <c r="I57" s="23" t="s">
        <v>83</v>
      </c>
      <c r="J57" s="29">
        <v>-19.427402862985684</v>
      </c>
      <c r="K57" s="23">
        <v>50</v>
      </c>
      <c r="L57" s="2"/>
      <c r="M57" s="23" t="s">
        <v>41</v>
      </c>
      <c r="N57" s="24">
        <v>1746</v>
      </c>
      <c r="O57" s="25">
        <v>1432</v>
      </c>
      <c r="P57" s="26">
        <f t="shared" si="2"/>
        <v>-314</v>
      </c>
      <c r="Q57" s="27">
        <f t="shared" si="3"/>
        <v>-17.983963344788087</v>
      </c>
      <c r="R57" s="23">
        <f t="shared" si="7"/>
        <v>12</v>
      </c>
      <c r="S57" s="28"/>
      <c r="T57" s="23"/>
      <c r="U57" s="23" t="s">
        <v>33</v>
      </c>
      <c r="V57" s="29">
        <v>-29.150823827629914</v>
      </c>
      <c r="W57" s="23">
        <v>50</v>
      </c>
      <c r="X57" s="2"/>
      <c r="Y57" s="2"/>
      <c r="Z57" s="23" t="s">
        <v>41</v>
      </c>
      <c r="AA57" s="24">
        <f t="shared" si="8"/>
        <v>96</v>
      </c>
      <c r="AB57" s="25">
        <v>252</v>
      </c>
      <c r="AC57" s="26">
        <f t="shared" si="4"/>
        <v>156</v>
      </c>
      <c r="AD57" s="27">
        <f t="shared" si="5"/>
        <v>162.5</v>
      </c>
      <c r="AE57" s="23">
        <f t="shared" si="9"/>
        <v>34</v>
      </c>
      <c r="AF57" s="28"/>
      <c r="AG57" s="23"/>
      <c r="AH57" s="23" t="s">
        <v>27</v>
      </c>
      <c r="AI57" s="29">
        <v>114.28571428571428</v>
      </c>
      <c r="AJ57" s="23">
        <v>50</v>
      </c>
      <c r="AK57" s="2"/>
    </row>
    <row r="58" spans="1:37" ht="15" customHeight="1" thickBot="1" x14ac:dyDescent="0.3">
      <c r="A58" s="23" t="s">
        <v>82</v>
      </c>
      <c r="B58" s="24">
        <v>2243</v>
      </c>
      <c r="C58" s="25">
        <v>1819</v>
      </c>
      <c r="D58" s="26">
        <f t="shared" si="0"/>
        <v>-424</v>
      </c>
      <c r="E58" s="27">
        <f t="shared" si="1"/>
        <v>-18.903254569772628</v>
      </c>
      <c r="F58" s="23">
        <f t="shared" si="6"/>
        <v>47</v>
      </c>
      <c r="G58" s="28"/>
      <c r="H58" s="23"/>
      <c r="I58" s="23" t="s">
        <v>75</v>
      </c>
      <c r="J58" s="29">
        <v>-19.761059089441396</v>
      </c>
      <c r="K58" s="23">
        <v>51</v>
      </c>
      <c r="L58" s="2"/>
      <c r="M58" s="23" t="s">
        <v>82</v>
      </c>
      <c r="N58" s="24">
        <v>2050</v>
      </c>
      <c r="O58" s="25">
        <v>1389</v>
      </c>
      <c r="P58" s="26">
        <f t="shared" si="2"/>
        <v>-661</v>
      </c>
      <c r="Q58" s="27">
        <f t="shared" si="3"/>
        <v>-32.243902439024389</v>
      </c>
      <c r="R58" s="23">
        <f t="shared" si="7"/>
        <v>56</v>
      </c>
      <c r="S58" s="28"/>
      <c r="T58" s="23"/>
      <c r="U58" s="23" t="s">
        <v>55</v>
      </c>
      <c r="V58" s="29">
        <v>-29.267412486466981</v>
      </c>
      <c r="W58" s="23">
        <v>51</v>
      </c>
      <c r="X58" s="2"/>
      <c r="Y58" s="2"/>
      <c r="Z58" s="23" t="s">
        <v>82</v>
      </c>
      <c r="AA58" s="24">
        <f t="shared" si="8"/>
        <v>193</v>
      </c>
      <c r="AB58" s="25">
        <v>430</v>
      </c>
      <c r="AC58" s="26">
        <f t="shared" si="4"/>
        <v>237</v>
      </c>
      <c r="AD58" s="27">
        <f t="shared" si="5"/>
        <v>122.79792746113989</v>
      </c>
      <c r="AE58" s="23">
        <f t="shared" si="9"/>
        <v>46</v>
      </c>
      <c r="AF58" s="28"/>
      <c r="AG58" s="23"/>
      <c r="AH58" s="23" t="s">
        <v>93</v>
      </c>
      <c r="AI58" s="29">
        <v>111.72839506172841</v>
      </c>
      <c r="AJ58" s="23">
        <v>51</v>
      </c>
      <c r="AK58" s="2"/>
    </row>
    <row r="59" spans="1:37" ht="15" customHeight="1" thickBot="1" x14ac:dyDescent="0.3">
      <c r="A59" s="23" t="s">
        <v>29</v>
      </c>
      <c r="B59" s="24">
        <v>234</v>
      </c>
      <c r="C59" s="25">
        <v>157</v>
      </c>
      <c r="D59" s="26">
        <f t="shared" si="0"/>
        <v>-77</v>
      </c>
      <c r="E59" s="27">
        <f t="shared" si="1"/>
        <v>-32.905982905982903</v>
      </c>
      <c r="F59" s="23">
        <f t="shared" si="6"/>
        <v>81</v>
      </c>
      <c r="G59" s="28"/>
      <c r="H59" s="23"/>
      <c r="I59" s="23" t="s">
        <v>73</v>
      </c>
      <c r="J59" s="29">
        <v>-20.079307858687816</v>
      </c>
      <c r="K59" s="23">
        <v>52</v>
      </c>
      <c r="L59" s="2"/>
      <c r="M59" s="23" t="s">
        <v>29</v>
      </c>
      <c r="N59" s="24">
        <v>217</v>
      </c>
      <c r="O59" s="25">
        <v>142</v>
      </c>
      <c r="P59" s="26">
        <f t="shared" si="2"/>
        <v>-75</v>
      </c>
      <c r="Q59" s="27">
        <f t="shared" si="3"/>
        <v>-34.562211981566819</v>
      </c>
      <c r="R59" s="23">
        <f t="shared" si="7"/>
        <v>65</v>
      </c>
      <c r="S59" s="28"/>
      <c r="T59" s="23"/>
      <c r="U59" s="23" t="s">
        <v>66</v>
      </c>
      <c r="V59" s="29">
        <v>-29.804560260586321</v>
      </c>
      <c r="W59" s="23">
        <v>52</v>
      </c>
      <c r="X59" s="2"/>
      <c r="Y59" s="2"/>
      <c r="Z59" s="23" t="s">
        <v>29</v>
      </c>
      <c r="AA59" s="24">
        <f t="shared" si="8"/>
        <v>17</v>
      </c>
      <c r="AB59" s="25">
        <v>15</v>
      </c>
      <c r="AC59" s="26">
        <f t="shared" si="4"/>
        <v>-2</v>
      </c>
      <c r="AD59" s="27">
        <f t="shared" si="5"/>
        <v>-11.76470588235294</v>
      </c>
      <c r="AE59" s="23">
        <f t="shared" si="9"/>
        <v>93</v>
      </c>
      <c r="AF59" s="28"/>
      <c r="AG59" s="23"/>
      <c r="AH59" s="23" t="s">
        <v>108</v>
      </c>
      <c r="AI59" s="29">
        <v>110.76923076923077</v>
      </c>
      <c r="AJ59" s="23">
        <v>52</v>
      </c>
      <c r="AK59" s="2"/>
    </row>
    <row r="60" spans="1:37" ht="15" customHeight="1" thickBot="1" x14ac:dyDescent="0.3">
      <c r="A60" s="23" t="s">
        <v>103</v>
      </c>
      <c r="B60" s="24">
        <v>1010</v>
      </c>
      <c r="C60" s="25">
        <v>672</v>
      </c>
      <c r="D60" s="26">
        <f t="shared" si="0"/>
        <v>-338</v>
      </c>
      <c r="E60" s="27">
        <f t="shared" si="1"/>
        <v>-33.46534653465347</v>
      </c>
      <c r="F60" s="23">
        <f t="shared" si="6"/>
        <v>84</v>
      </c>
      <c r="G60" s="28"/>
      <c r="H60" s="23"/>
      <c r="I60" s="23" t="s">
        <v>78</v>
      </c>
      <c r="J60" s="29">
        <v>-20.142857142857142</v>
      </c>
      <c r="K60" s="23">
        <v>53</v>
      </c>
      <c r="L60" s="2"/>
      <c r="M60" s="23" t="s">
        <v>103</v>
      </c>
      <c r="N60" s="24">
        <v>935</v>
      </c>
      <c r="O60" s="25">
        <v>555</v>
      </c>
      <c r="P60" s="26">
        <f t="shared" si="2"/>
        <v>-380</v>
      </c>
      <c r="Q60" s="27">
        <f t="shared" si="3"/>
        <v>-40.641711229946523</v>
      </c>
      <c r="R60" s="23">
        <f t="shared" si="7"/>
        <v>82</v>
      </c>
      <c r="S60" s="28"/>
      <c r="T60" s="23"/>
      <c r="U60" s="23" t="s">
        <v>48</v>
      </c>
      <c r="V60" s="29">
        <v>-30.937167199148028</v>
      </c>
      <c r="W60" s="23">
        <v>53</v>
      </c>
      <c r="X60" s="2"/>
      <c r="Y60" s="2"/>
      <c r="Z60" s="23" t="s">
        <v>103</v>
      </c>
      <c r="AA60" s="24">
        <f t="shared" si="8"/>
        <v>75</v>
      </c>
      <c r="AB60" s="25">
        <v>117</v>
      </c>
      <c r="AC60" s="26">
        <f t="shared" si="4"/>
        <v>42</v>
      </c>
      <c r="AD60" s="27">
        <f t="shared" si="5"/>
        <v>56.000000000000007</v>
      </c>
      <c r="AE60" s="23">
        <f t="shared" si="9"/>
        <v>73</v>
      </c>
      <c r="AF60" s="28"/>
      <c r="AG60" s="23"/>
      <c r="AH60" s="23" t="s">
        <v>73</v>
      </c>
      <c r="AI60" s="29">
        <v>102.29885057471265</v>
      </c>
      <c r="AJ60" s="23">
        <v>53</v>
      </c>
      <c r="AK60" s="2"/>
    </row>
    <row r="61" spans="1:37" ht="15" customHeight="1" thickBot="1" x14ac:dyDescent="0.3">
      <c r="A61" s="23" t="s">
        <v>91</v>
      </c>
      <c r="B61" s="24">
        <v>2393</v>
      </c>
      <c r="C61" s="25">
        <v>2059</v>
      </c>
      <c r="D61" s="26">
        <f t="shared" si="0"/>
        <v>-334</v>
      </c>
      <c r="E61" s="27">
        <f t="shared" si="1"/>
        <v>-13.957375679063935</v>
      </c>
      <c r="F61" s="23">
        <f t="shared" si="6"/>
        <v>30</v>
      </c>
      <c r="G61" s="28"/>
      <c r="H61" s="23"/>
      <c r="I61" s="23" t="s">
        <v>106</v>
      </c>
      <c r="J61" s="29">
        <v>-20.167189132706373</v>
      </c>
      <c r="K61" s="23">
        <v>54</v>
      </c>
      <c r="L61" s="2"/>
      <c r="M61" s="23" t="s">
        <v>91</v>
      </c>
      <c r="N61" s="24">
        <v>2020</v>
      </c>
      <c r="O61" s="25">
        <v>1483</v>
      </c>
      <c r="P61" s="26">
        <f t="shared" si="2"/>
        <v>-537</v>
      </c>
      <c r="Q61" s="27">
        <f t="shared" si="3"/>
        <v>-26.584158415841586</v>
      </c>
      <c r="R61" s="23">
        <f t="shared" si="7"/>
        <v>42</v>
      </c>
      <c r="S61" s="28"/>
      <c r="T61" s="23"/>
      <c r="U61" s="23" t="s">
        <v>108</v>
      </c>
      <c r="V61" s="29">
        <v>-31.194196428571431</v>
      </c>
      <c r="W61" s="23">
        <v>54</v>
      </c>
      <c r="X61" s="2"/>
      <c r="Y61" s="2"/>
      <c r="Z61" s="23" t="s">
        <v>91</v>
      </c>
      <c r="AA61" s="24">
        <f t="shared" si="8"/>
        <v>373</v>
      </c>
      <c r="AB61" s="25">
        <v>576</v>
      </c>
      <c r="AC61" s="26">
        <f t="shared" si="4"/>
        <v>203</v>
      </c>
      <c r="AD61" s="27">
        <f t="shared" si="5"/>
        <v>54.423592493297591</v>
      </c>
      <c r="AE61" s="23">
        <f t="shared" si="9"/>
        <v>74</v>
      </c>
      <c r="AF61" s="28"/>
      <c r="AG61" s="23"/>
      <c r="AH61" s="23" t="s">
        <v>56</v>
      </c>
      <c r="AI61" s="29">
        <v>102.21198156682027</v>
      </c>
      <c r="AJ61" s="23">
        <v>54</v>
      </c>
      <c r="AK61" s="2"/>
    </row>
    <row r="62" spans="1:37" ht="15" customHeight="1" thickBot="1" x14ac:dyDescent="0.3">
      <c r="A62" s="23" t="s">
        <v>25</v>
      </c>
      <c r="B62" s="24">
        <v>58828</v>
      </c>
      <c r="C62" s="25">
        <v>74003</v>
      </c>
      <c r="D62" s="26">
        <f t="shared" si="0"/>
        <v>15175</v>
      </c>
      <c r="E62" s="27">
        <f t="shared" si="1"/>
        <v>25.795539538995037</v>
      </c>
      <c r="F62" s="23">
        <f t="shared" si="6"/>
        <v>2</v>
      </c>
      <c r="G62" s="28"/>
      <c r="H62" s="23"/>
      <c r="I62" s="23" t="s">
        <v>84</v>
      </c>
      <c r="J62" s="29">
        <v>-20.275703618609995</v>
      </c>
      <c r="K62" s="23">
        <v>55</v>
      </c>
      <c r="L62" s="2"/>
      <c r="M62" s="23" t="s">
        <v>25</v>
      </c>
      <c r="N62" s="24">
        <v>49020</v>
      </c>
      <c r="O62" s="25">
        <v>50505</v>
      </c>
      <c r="P62" s="26">
        <f t="shared" si="2"/>
        <v>1485</v>
      </c>
      <c r="Q62" s="27">
        <f t="shared" si="3"/>
        <v>3.0293757649938802</v>
      </c>
      <c r="R62" s="23">
        <f t="shared" si="7"/>
        <v>3</v>
      </c>
      <c r="S62" s="28"/>
      <c r="T62" s="23"/>
      <c r="U62" s="23" t="s">
        <v>26</v>
      </c>
      <c r="V62" s="29">
        <v>-31.491712707182316</v>
      </c>
      <c r="W62" s="23">
        <v>55</v>
      </c>
      <c r="X62" s="2"/>
      <c r="Y62" s="2"/>
      <c r="Z62" s="23" t="s">
        <v>25</v>
      </c>
      <c r="AA62" s="24">
        <f t="shared" si="8"/>
        <v>9808</v>
      </c>
      <c r="AB62" s="25">
        <v>23498</v>
      </c>
      <c r="AC62" s="26">
        <f t="shared" si="4"/>
        <v>13690</v>
      </c>
      <c r="AD62" s="27">
        <f t="shared" si="5"/>
        <v>139.57993474714519</v>
      </c>
      <c r="AE62" s="23">
        <f t="shared" si="9"/>
        <v>40</v>
      </c>
      <c r="AF62" s="28"/>
      <c r="AG62" s="23"/>
      <c r="AH62" s="23" t="s">
        <v>68</v>
      </c>
      <c r="AI62" s="29">
        <v>100.68493150684932</v>
      </c>
      <c r="AJ62" s="23">
        <v>55</v>
      </c>
      <c r="AK62" s="2"/>
    </row>
    <row r="63" spans="1:37" ht="15" customHeight="1" thickBot="1" x14ac:dyDescent="0.3">
      <c r="A63" s="23" t="s">
        <v>105</v>
      </c>
      <c r="B63" s="24">
        <v>9085</v>
      </c>
      <c r="C63" s="25">
        <v>8100</v>
      </c>
      <c r="D63" s="26">
        <f t="shared" si="0"/>
        <v>-985</v>
      </c>
      <c r="E63" s="27">
        <f t="shared" si="1"/>
        <v>-10.842047330764998</v>
      </c>
      <c r="F63" s="23">
        <f t="shared" si="6"/>
        <v>25</v>
      </c>
      <c r="G63" s="28"/>
      <c r="H63" s="23"/>
      <c r="I63" s="23" t="s">
        <v>47</v>
      </c>
      <c r="J63" s="29">
        <v>-20.904729266620972</v>
      </c>
      <c r="K63" s="23">
        <v>56</v>
      </c>
      <c r="L63" s="2"/>
      <c r="M63" s="23" t="s">
        <v>105</v>
      </c>
      <c r="N63" s="24">
        <v>8034</v>
      </c>
      <c r="O63" s="25">
        <v>6345</v>
      </c>
      <c r="P63" s="26">
        <f t="shared" si="2"/>
        <v>-1689</v>
      </c>
      <c r="Q63" s="27">
        <f t="shared" si="3"/>
        <v>-21.023151605675878</v>
      </c>
      <c r="R63" s="23">
        <f t="shared" si="7"/>
        <v>21</v>
      </c>
      <c r="S63" s="28"/>
      <c r="T63" s="23"/>
      <c r="U63" s="23" t="s">
        <v>82</v>
      </c>
      <c r="V63" s="29">
        <v>-32.243902439024389</v>
      </c>
      <c r="W63" s="23">
        <v>56</v>
      </c>
      <c r="X63" s="2"/>
      <c r="Y63" s="2"/>
      <c r="Z63" s="23" t="s">
        <v>105</v>
      </c>
      <c r="AA63" s="24">
        <f t="shared" si="8"/>
        <v>1051</v>
      </c>
      <c r="AB63" s="25">
        <v>1755</v>
      </c>
      <c r="AC63" s="26">
        <f t="shared" si="4"/>
        <v>704</v>
      </c>
      <c r="AD63" s="27">
        <f t="shared" si="5"/>
        <v>66.983824928639393</v>
      </c>
      <c r="AE63" s="23">
        <f t="shared" si="9"/>
        <v>69</v>
      </c>
      <c r="AF63" s="28"/>
      <c r="AG63" s="23"/>
      <c r="AH63" s="23" t="s">
        <v>45</v>
      </c>
      <c r="AI63" s="29">
        <v>96.296296296296291</v>
      </c>
      <c r="AJ63" s="23">
        <v>56</v>
      </c>
      <c r="AK63" s="2"/>
    </row>
    <row r="64" spans="1:37" ht="15" customHeight="1" thickBot="1" x14ac:dyDescent="0.3">
      <c r="A64" s="23" t="s">
        <v>72</v>
      </c>
      <c r="B64" s="24">
        <v>211</v>
      </c>
      <c r="C64" s="25">
        <v>176</v>
      </c>
      <c r="D64" s="26">
        <f t="shared" si="0"/>
        <v>-35</v>
      </c>
      <c r="E64" s="27">
        <f t="shared" si="1"/>
        <v>-16.587677725118482</v>
      </c>
      <c r="F64" s="23">
        <f t="shared" si="6"/>
        <v>39</v>
      </c>
      <c r="G64" s="28"/>
      <c r="H64" s="23"/>
      <c r="I64" s="23" t="s">
        <v>86</v>
      </c>
      <c r="J64" s="29">
        <v>-21.216216216216218</v>
      </c>
      <c r="K64" s="23">
        <v>57</v>
      </c>
      <c r="L64" s="2"/>
      <c r="M64" s="23" t="s">
        <v>72</v>
      </c>
      <c r="N64" s="24">
        <v>201</v>
      </c>
      <c r="O64" s="25">
        <v>152</v>
      </c>
      <c r="P64" s="26">
        <f t="shared" si="2"/>
        <v>-49</v>
      </c>
      <c r="Q64" s="27">
        <f t="shared" si="3"/>
        <v>-24.378109452736318</v>
      </c>
      <c r="R64" s="23">
        <f t="shared" si="7"/>
        <v>29</v>
      </c>
      <c r="S64" s="28"/>
      <c r="T64" s="23"/>
      <c r="U64" s="23" t="s">
        <v>96</v>
      </c>
      <c r="V64" s="29">
        <v>-32.285714285714285</v>
      </c>
      <c r="W64" s="23">
        <v>57</v>
      </c>
      <c r="X64" s="2"/>
      <c r="Y64" s="2"/>
      <c r="Z64" s="23" t="s">
        <v>72</v>
      </c>
      <c r="AA64" s="24">
        <f t="shared" si="8"/>
        <v>10</v>
      </c>
      <c r="AB64" s="25">
        <v>24</v>
      </c>
      <c r="AC64" s="26">
        <f t="shared" si="4"/>
        <v>14</v>
      </c>
      <c r="AD64" s="27">
        <f t="shared" si="5"/>
        <v>140</v>
      </c>
      <c r="AE64" s="23">
        <f t="shared" si="9"/>
        <v>39</v>
      </c>
      <c r="AF64" s="28"/>
      <c r="AG64" s="23"/>
      <c r="AH64" s="23" t="s">
        <v>31</v>
      </c>
      <c r="AI64" s="29">
        <v>93.825616486773072</v>
      </c>
      <c r="AJ64" s="23">
        <v>57</v>
      </c>
      <c r="AK64" s="2"/>
    </row>
    <row r="65" spans="1:37" ht="15" customHeight="1" thickBot="1" x14ac:dyDescent="0.3">
      <c r="A65" s="23" t="s">
        <v>39</v>
      </c>
      <c r="B65" s="24">
        <v>190</v>
      </c>
      <c r="C65" s="25">
        <v>124</v>
      </c>
      <c r="D65" s="26">
        <f t="shared" si="0"/>
        <v>-66</v>
      </c>
      <c r="E65" s="27">
        <f t="shared" si="1"/>
        <v>-34.736842105263158</v>
      </c>
      <c r="F65" s="23">
        <f t="shared" si="6"/>
        <v>85</v>
      </c>
      <c r="G65" s="28"/>
      <c r="H65" s="23"/>
      <c r="I65" s="23" t="s">
        <v>108</v>
      </c>
      <c r="J65" s="29">
        <v>-21.592091571279916</v>
      </c>
      <c r="K65" s="23">
        <v>58</v>
      </c>
      <c r="L65" s="2"/>
      <c r="M65" s="23" t="s">
        <v>39</v>
      </c>
      <c r="N65" s="24">
        <v>182</v>
      </c>
      <c r="O65" s="25">
        <v>102</v>
      </c>
      <c r="P65" s="26">
        <f t="shared" si="2"/>
        <v>-80</v>
      </c>
      <c r="Q65" s="27">
        <f t="shared" si="3"/>
        <v>-43.956043956043956</v>
      </c>
      <c r="R65" s="23">
        <f t="shared" si="7"/>
        <v>87</v>
      </c>
      <c r="S65" s="28"/>
      <c r="T65" s="23"/>
      <c r="U65" s="23" t="s">
        <v>89</v>
      </c>
      <c r="V65" s="29">
        <v>-32.400932400932405</v>
      </c>
      <c r="W65" s="23">
        <v>58</v>
      </c>
      <c r="X65" s="2"/>
      <c r="Y65" s="2"/>
      <c r="Z65" s="23" t="s">
        <v>39</v>
      </c>
      <c r="AA65" s="24">
        <f t="shared" si="8"/>
        <v>8</v>
      </c>
      <c r="AB65" s="25">
        <v>22</v>
      </c>
      <c r="AC65" s="26">
        <f t="shared" si="4"/>
        <v>14</v>
      </c>
      <c r="AD65" s="27">
        <f t="shared" si="5"/>
        <v>175</v>
      </c>
      <c r="AE65" s="23">
        <f t="shared" si="9"/>
        <v>29</v>
      </c>
      <c r="AF65" s="28"/>
      <c r="AG65" s="23"/>
      <c r="AH65" s="23" t="s">
        <v>76</v>
      </c>
      <c r="AI65" s="29">
        <v>92.307692307692307</v>
      </c>
      <c r="AJ65" s="23">
        <v>58</v>
      </c>
      <c r="AK65" s="2"/>
    </row>
    <row r="66" spans="1:37" ht="15" customHeight="1" thickBot="1" x14ac:dyDescent="0.3">
      <c r="A66" s="23" t="s">
        <v>100</v>
      </c>
      <c r="B66" s="24">
        <v>147</v>
      </c>
      <c r="C66" s="25">
        <v>76</v>
      </c>
      <c r="D66" s="26">
        <f t="shared" si="0"/>
        <v>-71</v>
      </c>
      <c r="E66" s="27">
        <f t="shared" si="1"/>
        <v>-48.299319727891152</v>
      </c>
      <c r="F66" s="23">
        <f t="shared" si="6"/>
        <v>93</v>
      </c>
      <c r="G66" s="28"/>
      <c r="H66" s="23"/>
      <c r="I66" s="23" t="s">
        <v>33</v>
      </c>
      <c r="J66" s="29">
        <v>-22.235872235872236</v>
      </c>
      <c r="K66" s="23">
        <v>59</v>
      </c>
      <c r="L66" s="2"/>
      <c r="M66" s="23" t="s">
        <v>100</v>
      </c>
      <c r="N66" s="24">
        <v>137</v>
      </c>
      <c r="O66" s="25">
        <v>64</v>
      </c>
      <c r="P66" s="26">
        <f t="shared" si="2"/>
        <v>-73</v>
      </c>
      <c r="Q66" s="27">
        <f t="shared" si="3"/>
        <v>-53.284671532846716</v>
      </c>
      <c r="R66" s="23">
        <f t="shared" si="7"/>
        <v>91</v>
      </c>
      <c r="S66" s="28"/>
      <c r="T66" s="23"/>
      <c r="U66" s="23" t="s">
        <v>73</v>
      </c>
      <c r="V66" s="29">
        <v>-32.789494627934737</v>
      </c>
      <c r="W66" s="23">
        <v>59</v>
      </c>
      <c r="X66" s="2"/>
      <c r="Y66" s="2"/>
      <c r="Z66" s="23" t="s">
        <v>100</v>
      </c>
      <c r="AA66" s="24">
        <f t="shared" si="8"/>
        <v>10</v>
      </c>
      <c r="AB66" s="25">
        <v>12</v>
      </c>
      <c r="AC66" s="26">
        <f t="shared" si="4"/>
        <v>2</v>
      </c>
      <c r="AD66" s="27">
        <f t="shared" si="5"/>
        <v>20</v>
      </c>
      <c r="AE66" s="23">
        <f t="shared" si="9"/>
        <v>86</v>
      </c>
      <c r="AF66" s="28"/>
      <c r="AG66" s="23"/>
      <c r="AH66" s="23" t="s">
        <v>112</v>
      </c>
      <c r="AI66" s="29">
        <v>86.666666666666671</v>
      </c>
      <c r="AJ66" s="23">
        <v>59</v>
      </c>
      <c r="AK66" s="2"/>
    </row>
    <row r="67" spans="1:37" ht="15" customHeight="1" thickBot="1" x14ac:dyDescent="0.3">
      <c r="A67" s="23" t="s">
        <v>62</v>
      </c>
      <c r="B67" s="24">
        <v>9450</v>
      </c>
      <c r="C67" s="25">
        <v>8846</v>
      </c>
      <c r="D67" s="26">
        <f t="shared" si="0"/>
        <v>-604</v>
      </c>
      <c r="E67" s="27">
        <f t="shared" si="1"/>
        <v>-6.3915343915343907</v>
      </c>
      <c r="F67" s="23">
        <f t="shared" si="6"/>
        <v>18</v>
      </c>
      <c r="G67" s="28"/>
      <c r="H67" s="23"/>
      <c r="I67" s="23" t="s">
        <v>40</v>
      </c>
      <c r="J67" s="29">
        <v>-22.280701754385966</v>
      </c>
      <c r="K67" s="23">
        <v>60</v>
      </c>
      <c r="L67" s="2"/>
      <c r="M67" s="23" t="s">
        <v>62</v>
      </c>
      <c r="N67" s="24">
        <v>7718</v>
      </c>
      <c r="O67" s="25">
        <v>5926</v>
      </c>
      <c r="P67" s="26">
        <f t="shared" si="2"/>
        <v>-1792</v>
      </c>
      <c r="Q67" s="27">
        <f t="shared" si="3"/>
        <v>-23.218450375745011</v>
      </c>
      <c r="R67" s="23">
        <f t="shared" si="7"/>
        <v>23</v>
      </c>
      <c r="S67" s="28"/>
      <c r="T67" s="23"/>
      <c r="U67" s="23" t="s">
        <v>88</v>
      </c>
      <c r="V67" s="29">
        <v>-32.804878048780488</v>
      </c>
      <c r="W67" s="23">
        <v>60</v>
      </c>
      <c r="X67" s="2"/>
      <c r="Y67" s="2"/>
      <c r="Z67" s="23" t="s">
        <v>62</v>
      </c>
      <c r="AA67" s="24">
        <f t="shared" si="8"/>
        <v>1732</v>
      </c>
      <c r="AB67" s="25">
        <v>2920</v>
      </c>
      <c r="AC67" s="26">
        <f t="shared" si="4"/>
        <v>1188</v>
      </c>
      <c r="AD67" s="27">
        <f t="shared" si="5"/>
        <v>68.591224018475742</v>
      </c>
      <c r="AE67" s="23">
        <f t="shared" si="9"/>
        <v>68</v>
      </c>
      <c r="AF67" s="28"/>
      <c r="AG67" s="23"/>
      <c r="AH67" s="23" t="s">
        <v>77</v>
      </c>
      <c r="AI67" s="29">
        <v>86.008896077638497</v>
      </c>
      <c r="AJ67" s="23">
        <v>60</v>
      </c>
      <c r="AK67" s="2"/>
    </row>
    <row r="68" spans="1:37" ht="15" customHeight="1" thickBot="1" x14ac:dyDescent="0.3">
      <c r="A68" s="23" t="s">
        <v>101</v>
      </c>
      <c r="B68" s="24">
        <v>2260</v>
      </c>
      <c r="C68" s="25">
        <v>1844</v>
      </c>
      <c r="D68" s="26">
        <f t="shared" si="0"/>
        <v>-416</v>
      </c>
      <c r="E68" s="27">
        <f t="shared" si="1"/>
        <v>-18.407079646017699</v>
      </c>
      <c r="F68" s="23">
        <f t="shared" si="6"/>
        <v>45</v>
      </c>
      <c r="G68" s="28"/>
      <c r="H68" s="23"/>
      <c r="I68" s="23" t="s">
        <v>66</v>
      </c>
      <c r="J68" s="29">
        <v>-22.36340533672173</v>
      </c>
      <c r="K68" s="23">
        <v>61</v>
      </c>
      <c r="L68" s="2"/>
      <c r="M68" s="23" t="s">
        <v>101</v>
      </c>
      <c r="N68" s="24">
        <v>2158</v>
      </c>
      <c r="O68" s="25">
        <v>1534</v>
      </c>
      <c r="P68" s="26">
        <f t="shared" si="2"/>
        <v>-624</v>
      </c>
      <c r="Q68" s="27">
        <f t="shared" si="3"/>
        <v>-28.915662650602407</v>
      </c>
      <c r="R68" s="23">
        <f t="shared" si="7"/>
        <v>49</v>
      </c>
      <c r="S68" s="28"/>
      <c r="T68" s="23"/>
      <c r="U68" s="23" t="s">
        <v>68</v>
      </c>
      <c r="V68" s="29">
        <v>-33.408450704225352</v>
      </c>
      <c r="W68" s="23">
        <v>61</v>
      </c>
      <c r="X68" s="2"/>
      <c r="Y68" s="2"/>
      <c r="Z68" s="23" t="s">
        <v>101</v>
      </c>
      <c r="AA68" s="24">
        <f t="shared" si="8"/>
        <v>102</v>
      </c>
      <c r="AB68" s="25">
        <v>310</v>
      </c>
      <c r="AC68" s="26">
        <f t="shared" si="4"/>
        <v>208</v>
      </c>
      <c r="AD68" s="27">
        <f t="shared" si="5"/>
        <v>203.92156862745097</v>
      </c>
      <c r="AE68" s="23">
        <f t="shared" si="9"/>
        <v>20</v>
      </c>
      <c r="AF68" s="28"/>
      <c r="AG68" s="23"/>
      <c r="AH68" s="23" t="s">
        <v>26</v>
      </c>
      <c r="AI68" s="29">
        <v>85.714285714285708</v>
      </c>
      <c r="AJ68" s="23">
        <v>61</v>
      </c>
      <c r="AK68" s="2"/>
    </row>
    <row r="69" spans="1:37" ht="15" customHeight="1" thickBot="1" x14ac:dyDescent="0.3">
      <c r="A69" s="23" t="s">
        <v>110</v>
      </c>
      <c r="B69" s="24">
        <v>1480</v>
      </c>
      <c r="C69" s="25">
        <v>1013</v>
      </c>
      <c r="D69" s="26">
        <f t="shared" si="0"/>
        <v>-467</v>
      </c>
      <c r="E69" s="27">
        <f t="shared" si="1"/>
        <v>-31.554054054054053</v>
      </c>
      <c r="F69" s="23">
        <f t="shared" si="6"/>
        <v>78</v>
      </c>
      <c r="G69" s="28"/>
      <c r="H69" s="23"/>
      <c r="I69" s="23" t="s">
        <v>68</v>
      </c>
      <c r="J69" s="29">
        <v>-23.217074440395628</v>
      </c>
      <c r="K69" s="23">
        <v>62</v>
      </c>
      <c r="L69" s="2"/>
      <c r="M69" s="23" t="s">
        <v>110</v>
      </c>
      <c r="N69" s="24">
        <v>1214</v>
      </c>
      <c r="O69" s="25">
        <v>749</v>
      </c>
      <c r="P69" s="26">
        <f t="shared" si="2"/>
        <v>-465</v>
      </c>
      <c r="Q69" s="27">
        <f t="shared" si="3"/>
        <v>-38.303130148270185</v>
      </c>
      <c r="R69" s="23">
        <f t="shared" si="7"/>
        <v>77</v>
      </c>
      <c r="S69" s="28"/>
      <c r="T69" s="23"/>
      <c r="U69" s="23" t="s">
        <v>23</v>
      </c>
      <c r="V69" s="29">
        <v>-33.650000000000006</v>
      </c>
      <c r="W69" s="23">
        <v>62</v>
      </c>
      <c r="X69" s="2"/>
      <c r="Y69" s="2"/>
      <c r="Z69" s="23" t="s">
        <v>110</v>
      </c>
      <c r="AA69" s="24">
        <f t="shared" si="8"/>
        <v>266</v>
      </c>
      <c r="AB69" s="25">
        <v>264</v>
      </c>
      <c r="AC69" s="26">
        <f t="shared" si="4"/>
        <v>-2</v>
      </c>
      <c r="AD69" s="27">
        <f t="shared" si="5"/>
        <v>-0.75187969924812026</v>
      </c>
      <c r="AE69" s="23">
        <f t="shared" si="9"/>
        <v>90</v>
      </c>
      <c r="AF69" s="28"/>
      <c r="AG69" s="23"/>
      <c r="AH69" s="23" t="s">
        <v>47</v>
      </c>
      <c r="AI69" s="29">
        <v>81.666666666666671</v>
      </c>
      <c r="AJ69" s="23">
        <v>62</v>
      </c>
      <c r="AK69" s="2"/>
    </row>
    <row r="70" spans="1:37" ht="15" customHeight="1" thickBot="1" x14ac:dyDescent="0.3">
      <c r="A70" s="23" t="s">
        <v>76</v>
      </c>
      <c r="B70" s="24">
        <v>1126</v>
      </c>
      <c r="C70" s="25">
        <v>788</v>
      </c>
      <c r="D70" s="26">
        <f t="shared" si="0"/>
        <v>-338</v>
      </c>
      <c r="E70" s="27">
        <f t="shared" si="1"/>
        <v>-30.017761989342805</v>
      </c>
      <c r="F70" s="23">
        <f t="shared" si="6"/>
        <v>74</v>
      </c>
      <c r="G70" s="28"/>
      <c r="H70" s="23"/>
      <c r="I70" s="23" t="s">
        <v>55</v>
      </c>
      <c r="J70" s="29">
        <v>-25.353606789250353</v>
      </c>
      <c r="K70" s="23">
        <v>63</v>
      </c>
      <c r="L70" s="2"/>
      <c r="M70" s="23" t="s">
        <v>76</v>
      </c>
      <c r="N70" s="24">
        <v>1087</v>
      </c>
      <c r="O70" s="25">
        <v>713</v>
      </c>
      <c r="P70" s="26">
        <f t="shared" si="2"/>
        <v>-374</v>
      </c>
      <c r="Q70" s="27">
        <f t="shared" si="3"/>
        <v>-34.406623735050594</v>
      </c>
      <c r="R70" s="23">
        <f t="shared" si="7"/>
        <v>64</v>
      </c>
      <c r="S70" s="28"/>
      <c r="T70" s="23"/>
      <c r="U70" s="23" t="s">
        <v>40</v>
      </c>
      <c r="V70" s="29">
        <v>-33.868027706890267</v>
      </c>
      <c r="W70" s="23">
        <v>63</v>
      </c>
      <c r="X70" s="2"/>
      <c r="Y70" s="2"/>
      <c r="Z70" s="23" t="s">
        <v>76</v>
      </c>
      <c r="AA70" s="24">
        <f t="shared" si="8"/>
        <v>39</v>
      </c>
      <c r="AB70" s="25">
        <v>75</v>
      </c>
      <c r="AC70" s="26">
        <f t="shared" si="4"/>
        <v>36</v>
      </c>
      <c r="AD70" s="27">
        <f t="shared" si="5"/>
        <v>92.307692307692307</v>
      </c>
      <c r="AE70" s="23">
        <f t="shared" si="9"/>
        <v>58</v>
      </c>
      <c r="AF70" s="28"/>
      <c r="AG70" s="23"/>
      <c r="AH70" s="23" t="s">
        <v>87</v>
      </c>
      <c r="AI70" s="29">
        <v>79.487179487179489</v>
      </c>
      <c r="AJ70" s="23">
        <v>63</v>
      </c>
      <c r="AK70" s="2"/>
    </row>
    <row r="71" spans="1:37" ht="15" customHeight="1" thickBot="1" x14ac:dyDescent="0.3">
      <c r="A71" s="23" t="s">
        <v>45</v>
      </c>
      <c r="B71" s="24">
        <v>1756</v>
      </c>
      <c r="C71" s="25">
        <v>1632</v>
      </c>
      <c r="D71" s="26">
        <f t="shared" si="0"/>
        <v>-124</v>
      </c>
      <c r="E71" s="27">
        <f t="shared" si="1"/>
        <v>-7.0615034168564916</v>
      </c>
      <c r="F71" s="23">
        <f t="shared" si="6"/>
        <v>20</v>
      </c>
      <c r="G71" s="28"/>
      <c r="H71" s="23"/>
      <c r="I71" s="23" t="s">
        <v>48</v>
      </c>
      <c r="J71" s="29">
        <v>-25.437281359320341</v>
      </c>
      <c r="K71" s="23">
        <v>64</v>
      </c>
      <c r="L71" s="2"/>
      <c r="M71" s="23" t="s">
        <v>45</v>
      </c>
      <c r="N71" s="24">
        <v>1675</v>
      </c>
      <c r="O71" s="25">
        <v>1473</v>
      </c>
      <c r="P71" s="26">
        <f t="shared" si="2"/>
        <v>-202</v>
      </c>
      <c r="Q71" s="27">
        <f t="shared" si="3"/>
        <v>-12.059701492537313</v>
      </c>
      <c r="R71" s="23">
        <f t="shared" si="7"/>
        <v>9</v>
      </c>
      <c r="S71" s="28"/>
      <c r="T71" s="23"/>
      <c r="U71" s="23" t="s">
        <v>76</v>
      </c>
      <c r="V71" s="29">
        <v>-34.406623735050594</v>
      </c>
      <c r="W71" s="23">
        <v>64</v>
      </c>
      <c r="X71" s="2"/>
      <c r="Y71" s="2"/>
      <c r="Z71" s="23" t="s">
        <v>45</v>
      </c>
      <c r="AA71" s="24">
        <f t="shared" si="8"/>
        <v>81</v>
      </c>
      <c r="AB71" s="25">
        <v>159</v>
      </c>
      <c r="AC71" s="26">
        <f t="shared" si="4"/>
        <v>78</v>
      </c>
      <c r="AD71" s="27">
        <f t="shared" si="5"/>
        <v>96.296296296296291</v>
      </c>
      <c r="AE71" s="23">
        <f t="shared" si="9"/>
        <v>56</v>
      </c>
      <c r="AF71" s="28"/>
      <c r="AG71" s="23"/>
      <c r="AH71" s="23" t="s">
        <v>95</v>
      </c>
      <c r="AI71" s="29">
        <v>78.358208955223887</v>
      </c>
      <c r="AJ71" s="23">
        <v>64</v>
      </c>
      <c r="AK71" s="2"/>
    </row>
    <row r="72" spans="1:37" ht="15" customHeight="1" thickBot="1" x14ac:dyDescent="0.3">
      <c r="A72" s="23" t="s">
        <v>109</v>
      </c>
      <c r="B72" s="24">
        <v>1184</v>
      </c>
      <c r="C72" s="25">
        <v>793</v>
      </c>
      <c r="D72" s="26">
        <f t="shared" ref="D72:D100" si="10">C72-B72</f>
        <v>-391</v>
      </c>
      <c r="E72" s="27">
        <f t="shared" ref="E72:E100" si="11">D72/B72*100</f>
        <v>-33.023648648648653</v>
      </c>
      <c r="F72" s="23">
        <f t="shared" si="6"/>
        <v>82</v>
      </c>
      <c r="G72" s="28"/>
      <c r="H72" s="23"/>
      <c r="I72" s="23" t="s">
        <v>61</v>
      </c>
      <c r="J72" s="29">
        <v>-26.341169379144063</v>
      </c>
      <c r="K72" s="23">
        <v>65</v>
      </c>
      <c r="L72" s="2"/>
      <c r="M72" s="23" t="s">
        <v>109</v>
      </c>
      <c r="N72" s="24">
        <v>1152</v>
      </c>
      <c r="O72" s="25">
        <v>700</v>
      </c>
      <c r="P72" s="26">
        <f t="shared" ref="P72:P100" si="12">O72-N72</f>
        <v>-452</v>
      </c>
      <c r="Q72" s="27">
        <f t="shared" ref="Q72:Q100" si="13">P72/N72*100</f>
        <v>-39.236111111111107</v>
      </c>
      <c r="R72" s="23">
        <f t="shared" si="7"/>
        <v>79</v>
      </c>
      <c r="S72" s="28"/>
      <c r="T72" s="23"/>
      <c r="U72" s="23" t="s">
        <v>29</v>
      </c>
      <c r="V72" s="29">
        <v>-34.562211981566819</v>
      </c>
      <c r="W72" s="23">
        <v>65</v>
      </c>
      <c r="X72" s="2"/>
      <c r="Y72" s="2"/>
      <c r="Z72" s="23" t="s">
        <v>109</v>
      </c>
      <c r="AA72" s="24">
        <f t="shared" si="8"/>
        <v>32</v>
      </c>
      <c r="AB72" s="25">
        <v>93</v>
      </c>
      <c r="AC72" s="26">
        <f t="shared" ref="AC72:AC100" si="14">AB72-AA72</f>
        <v>61</v>
      </c>
      <c r="AD72" s="27">
        <f t="shared" ref="AD72:AD100" si="15">AC72/AA72*100</f>
        <v>190.625</v>
      </c>
      <c r="AE72" s="23">
        <f t="shared" si="9"/>
        <v>24</v>
      </c>
      <c r="AF72" s="28"/>
      <c r="AG72" s="23"/>
      <c r="AH72" s="23" t="s">
        <v>64</v>
      </c>
      <c r="AI72" s="29">
        <v>72.427983539094654</v>
      </c>
      <c r="AJ72" s="23">
        <v>65</v>
      </c>
      <c r="AK72" s="2"/>
    </row>
    <row r="73" spans="1:37" ht="15" customHeight="1" thickBot="1" x14ac:dyDescent="0.3">
      <c r="A73" s="23" t="s">
        <v>74</v>
      </c>
      <c r="B73" s="24">
        <v>4050</v>
      </c>
      <c r="C73" s="25">
        <v>3852</v>
      </c>
      <c r="D73" s="26">
        <f t="shared" si="10"/>
        <v>-198</v>
      </c>
      <c r="E73" s="27">
        <f t="shared" si="11"/>
        <v>-4.8888888888888893</v>
      </c>
      <c r="F73" s="23">
        <f t="shared" ref="F73:F100" si="16">RANK(E73,E$8:E$100)</f>
        <v>17</v>
      </c>
      <c r="G73" s="28"/>
      <c r="H73" s="23"/>
      <c r="I73" s="23" t="s">
        <v>104</v>
      </c>
      <c r="J73" s="29">
        <v>-26.528040327662257</v>
      </c>
      <c r="K73" s="23">
        <v>66</v>
      </c>
      <c r="L73" s="2"/>
      <c r="M73" s="23" t="s">
        <v>74</v>
      </c>
      <c r="N73" s="24">
        <v>3805</v>
      </c>
      <c r="O73" s="25">
        <v>3069</v>
      </c>
      <c r="P73" s="26">
        <f t="shared" si="12"/>
        <v>-736</v>
      </c>
      <c r="Q73" s="27">
        <f t="shared" si="13"/>
        <v>-19.342969776609724</v>
      </c>
      <c r="R73" s="23">
        <f t="shared" ref="R73:R100" si="17">RANK(Q73,Q$8:Q$100)</f>
        <v>16</v>
      </c>
      <c r="S73" s="28"/>
      <c r="T73" s="23"/>
      <c r="U73" s="23" t="s">
        <v>99</v>
      </c>
      <c r="V73" s="29">
        <v>-34.675615212527966</v>
      </c>
      <c r="W73" s="23">
        <v>66</v>
      </c>
      <c r="X73" s="2"/>
      <c r="Y73" s="2"/>
      <c r="Z73" s="23" t="s">
        <v>74</v>
      </c>
      <c r="AA73" s="24">
        <f t="shared" ref="AA73:AA100" si="18">B73-N73</f>
        <v>245</v>
      </c>
      <c r="AB73" s="25">
        <v>783</v>
      </c>
      <c r="AC73" s="26">
        <f t="shared" si="14"/>
        <v>538</v>
      </c>
      <c r="AD73" s="27">
        <f t="shared" si="15"/>
        <v>219.59183673469389</v>
      </c>
      <c r="AE73" s="23">
        <f t="shared" ref="AE73:AE100" si="19">RANK(AD73,AD$8:AD$100)</f>
        <v>16</v>
      </c>
      <c r="AF73" s="28"/>
      <c r="AG73" s="23"/>
      <c r="AH73" s="23" t="s">
        <v>111</v>
      </c>
      <c r="AI73" s="29">
        <v>71.428571428571431</v>
      </c>
      <c r="AJ73" s="23">
        <v>66</v>
      </c>
      <c r="AK73" s="2"/>
    </row>
    <row r="74" spans="1:37" ht="15" customHeight="1" thickBot="1" x14ac:dyDescent="0.3">
      <c r="A74" s="23" t="s">
        <v>78</v>
      </c>
      <c r="B74" s="24">
        <v>700</v>
      </c>
      <c r="C74" s="25">
        <v>559</v>
      </c>
      <c r="D74" s="26">
        <f t="shared" si="10"/>
        <v>-141</v>
      </c>
      <c r="E74" s="27">
        <f t="shared" si="11"/>
        <v>-20.142857142857142</v>
      </c>
      <c r="F74" s="23">
        <f t="shared" si="16"/>
        <v>53</v>
      </c>
      <c r="G74" s="28"/>
      <c r="H74" s="23"/>
      <c r="I74" s="23" t="s">
        <v>26</v>
      </c>
      <c r="J74" s="29">
        <v>-27.127659574468083</v>
      </c>
      <c r="K74" s="23">
        <v>67</v>
      </c>
      <c r="L74" s="2"/>
      <c r="M74" s="23" t="s">
        <v>78</v>
      </c>
      <c r="N74" s="24">
        <v>675</v>
      </c>
      <c r="O74" s="25">
        <v>534</v>
      </c>
      <c r="P74" s="26">
        <f t="shared" si="12"/>
        <v>-141</v>
      </c>
      <c r="Q74" s="27">
        <f t="shared" si="13"/>
        <v>-20.888888888888889</v>
      </c>
      <c r="R74" s="23">
        <f t="shared" si="17"/>
        <v>20</v>
      </c>
      <c r="S74" s="28"/>
      <c r="T74" s="23"/>
      <c r="U74" s="23" t="s">
        <v>30</v>
      </c>
      <c r="V74" s="29">
        <v>-34.883720930232556</v>
      </c>
      <c r="W74" s="23">
        <v>67</v>
      </c>
      <c r="X74" s="2"/>
      <c r="Y74" s="2"/>
      <c r="Z74" s="23" t="s">
        <v>78</v>
      </c>
      <c r="AA74" s="24">
        <f t="shared" si="18"/>
        <v>25</v>
      </c>
      <c r="AB74" s="25">
        <v>25</v>
      </c>
      <c r="AC74" s="26">
        <f t="shared" si="14"/>
        <v>0</v>
      </c>
      <c r="AD74" s="27">
        <f t="shared" si="15"/>
        <v>0</v>
      </c>
      <c r="AE74" s="23">
        <f t="shared" si="19"/>
        <v>88</v>
      </c>
      <c r="AF74" s="28"/>
      <c r="AG74" s="23"/>
      <c r="AH74" s="23" t="s">
        <v>85</v>
      </c>
      <c r="AI74" s="29">
        <v>68.852459016393439</v>
      </c>
      <c r="AJ74" s="23">
        <v>67</v>
      </c>
      <c r="AK74" s="2"/>
    </row>
    <row r="75" spans="1:37" ht="15" customHeight="1" thickBot="1" x14ac:dyDescent="0.3">
      <c r="A75" s="23" t="s">
        <v>85</v>
      </c>
      <c r="B75" s="24">
        <v>852</v>
      </c>
      <c r="C75" s="25">
        <v>730</v>
      </c>
      <c r="D75" s="26">
        <f t="shared" si="10"/>
        <v>-122</v>
      </c>
      <c r="E75" s="27">
        <f t="shared" si="11"/>
        <v>-14.319248826291082</v>
      </c>
      <c r="F75" s="23">
        <f t="shared" si="16"/>
        <v>32</v>
      </c>
      <c r="G75" s="28"/>
      <c r="H75" s="23"/>
      <c r="I75" s="23" t="s">
        <v>88</v>
      </c>
      <c r="J75" s="29">
        <v>-27.860411899313505</v>
      </c>
      <c r="K75" s="23">
        <v>68</v>
      </c>
      <c r="L75" s="2"/>
      <c r="M75" s="23" t="s">
        <v>85</v>
      </c>
      <c r="N75" s="24">
        <v>791</v>
      </c>
      <c r="O75" s="25">
        <v>627</v>
      </c>
      <c r="P75" s="26">
        <f t="shared" si="12"/>
        <v>-164</v>
      </c>
      <c r="Q75" s="27">
        <f t="shared" si="13"/>
        <v>-20.733249051833123</v>
      </c>
      <c r="R75" s="23">
        <f t="shared" si="17"/>
        <v>19</v>
      </c>
      <c r="S75" s="28"/>
      <c r="T75" s="23"/>
      <c r="U75" s="23" t="s">
        <v>81</v>
      </c>
      <c r="V75" s="29">
        <v>-34.916704187303019</v>
      </c>
      <c r="W75" s="23">
        <v>68</v>
      </c>
      <c r="X75" s="2"/>
      <c r="Y75" s="2"/>
      <c r="Z75" s="23" t="s">
        <v>85</v>
      </c>
      <c r="AA75" s="24">
        <f t="shared" si="18"/>
        <v>61</v>
      </c>
      <c r="AB75" s="25">
        <v>103</v>
      </c>
      <c r="AC75" s="26">
        <f t="shared" si="14"/>
        <v>42</v>
      </c>
      <c r="AD75" s="27">
        <f t="shared" si="15"/>
        <v>68.852459016393439</v>
      </c>
      <c r="AE75" s="23">
        <f t="shared" si="19"/>
        <v>67</v>
      </c>
      <c r="AF75" s="28"/>
      <c r="AG75" s="23"/>
      <c r="AH75" s="23" t="s">
        <v>62</v>
      </c>
      <c r="AI75" s="29">
        <v>68.591224018475742</v>
      </c>
      <c r="AJ75" s="23">
        <v>68</v>
      </c>
      <c r="AK75" s="2"/>
    </row>
    <row r="76" spans="1:37" ht="15" customHeight="1" thickBot="1" x14ac:dyDescent="0.3">
      <c r="A76" s="23" t="s">
        <v>93</v>
      </c>
      <c r="B76" s="24">
        <v>2584</v>
      </c>
      <c r="C76" s="25">
        <v>2127</v>
      </c>
      <c r="D76" s="26">
        <f t="shared" si="10"/>
        <v>-457</v>
      </c>
      <c r="E76" s="27">
        <f t="shared" si="11"/>
        <v>-17.685758513931887</v>
      </c>
      <c r="F76" s="23">
        <f t="shared" si="16"/>
        <v>42</v>
      </c>
      <c r="G76" s="28"/>
      <c r="H76" s="23"/>
      <c r="I76" s="23" t="s">
        <v>23</v>
      </c>
      <c r="J76" s="29">
        <v>-28.195121951219509</v>
      </c>
      <c r="K76" s="23">
        <v>69</v>
      </c>
      <c r="L76" s="2"/>
      <c r="M76" s="23" t="s">
        <v>93</v>
      </c>
      <c r="N76" s="24">
        <v>2422</v>
      </c>
      <c r="O76" s="25">
        <v>1784</v>
      </c>
      <c r="P76" s="26">
        <f t="shared" si="12"/>
        <v>-638</v>
      </c>
      <c r="Q76" s="27">
        <f t="shared" si="13"/>
        <v>-26.341866226259292</v>
      </c>
      <c r="R76" s="23">
        <f t="shared" si="17"/>
        <v>40</v>
      </c>
      <c r="S76" s="28"/>
      <c r="T76" s="23"/>
      <c r="U76" s="23" t="s">
        <v>36</v>
      </c>
      <c r="V76" s="29">
        <v>-35.019673974142776</v>
      </c>
      <c r="W76" s="23">
        <v>69</v>
      </c>
      <c r="X76" s="2"/>
      <c r="Y76" s="2"/>
      <c r="Z76" s="23" t="s">
        <v>93</v>
      </c>
      <c r="AA76" s="24">
        <f t="shared" si="18"/>
        <v>162</v>
      </c>
      <c r="AB76" s="25">
        <v>343</v>
      </c>
      <c r="AC76" s="26">
        <f t="shared" si="14"/>
        <v>181</v>
      </c>
      <c r="AD76" s="27">
        <f t="shared" si="15"/>
        <v>111.72839506172841</v>
      </c>
      <c r="AE76" s="23">
        <f t="shared" si="19"/>
        <v>51</v>
      </c>
      <c r="AF76" s="28"/>
      <c r="AG76" s="23"/>
      <c r="AH76" s="23" t="s">
        <v>105</v>
      </c>
      <c r="AI76" s="29">
        <v>66.983824928639393</v>
      </c>
      <c r="AJ76" s="23">
        <v>69</v>
      </c>
      <c r="AK76" s="2"/>
    </row>
    <row r="77" spans="1:37" ht="15" customHeight="1" thickBot="1" x14ac:dyDescent="0.3">
      <c r="A77" s="23" t="s">
        <v>63</v>
      </c>
      <c r="B77" s="24">
        <v>2276</v>
      </c>
      <c r="C77" s="25">
        <v>1843</v>
      </c>
      <c r="D77" s="26">
        <f t="shared" si="10"/>
        <v>-433</v>
      </c>
      <c r="E77" s="27">
        <f t="shared" si="11"/>
        <v>-19.024604569420035</v>
      </c>
      <c r="F77" s="23">
        <f t="shared" si="16"/>
        <v>49</v>
      </c>
      <c r="G77" s="28"/>
      <c r="H77" s="23"/>
      <c r="I77" s="23" t="s">
        <v>92</v>
      </c>
      <c r="J77" s="29">
        <v>-28.857715430861724</v>
      </c>
      <c r="K77" s="23">
        <v>70</v>
      </c>
      <c r="L77" s="2"/>
      <c r="M77" s="23" t="s">
        <v>63</v>
      </c>
      <c r="N77" s="24">
        <v>2207</v>
      </c>
      <c r="O77" s="25">
        <v>1693</v>
      </c>
      <c r="P77" s="26">
        <f t="shared" si="12"/>
        <v>-514</v>
      </c>
      <c r="Q77" s="27">
        <f t="shared" si="13"/>
        <v>-23.289533303126415</v>
      </c>
      <c r="R77" s="23">
        <f t="shared" si="17"/>
        <v>25</v>
      </c>
      <c r="S77" s="28"/>
      <c r="T77" s="23"/>
      <c r="U77" s="23" t="s">
        <v>58</v>
      </c>
      <c r="V77" s="29">
        <v>-35.094339622641506</v>
      </c>
      <c r="W77" s="23">
        <v>70</v>
      </c>
      <c r="X77" s="2"/>
      <c r="Y77" s="2"/>
      <c r="Z77" s="23" t="s">
        <v>63</v>
      </c>
      <c r="AA77" s="24">
        <f t="shared" si="18"/>
        <v>69</v>
      </c>
      <c r="AB77" s="25">
        <v>150</v>
      </c>
      <c r="AC77" s="26">
        <f t="shared" si="14"/>
        <v>81</v>
      </c>
      <c r="AD77" s="27">
        <f t="shared" si="15"/>
        <v>117.39130434782609</v>
      </c>
      <c r="AE77" s="23">
        <f t="shared" si="19"/>
        <v>48</v>
      </c>
      <c r="AF77" s="28"/>
      <c r="AG77" s="23"/>
      <c r="AH77" s="23" t="s">
        <v>86</v>
      </c>
      <c r="AI77" s="29">
        <v>63.888888888888886</v>
      </c>
      <c r="AJ77" s="23">
        <v>70</v>
      </c>
      <c r="AK77" s="2"/>
    </row>
    <row r="78" spans="1:37" ht="15" customHeight="1" thickBot="1" x14ac:dyDescent="0.3">
      <c r="A78" s="23" t="s">
        <v>49</v>
      </c>
      <c r="B78" s="24">
        <v>9184</v>
      </c>
      <c r="C78" s="25">
        <v>9002</v>
      </c>
      <c r="D78" s="26">
        <f t="shared" si="10"/>
        <v>-182</v>
      </c>
      <c r="E78" s="27">
        <f t="shared" si="11"/>
        <v>-1.9817073170731707</v>
      </c>
      <c r="F78" s="23">
        <f t="shared" si="16"/>
        <v>14</v>
      </c>
      <c r="G78" s="28"/>
      <c r="H78" s="23"/>
      <c r="I78" s="23" t="s">
        <v>36</v>
      </c>
      <c r="J78" s="29">
        <v>-29.308452250274424</v>
      </c>
      <c r="K78" s="23">
        <v>71</v>
      </c>
      <c r="L78" s="2"/>
      <c r="M78" s="23" t="s">
        <v>49</v>
      </c>
      <c r="N78" s="24">
        <v>8092</v>
      </c>
      <c r="O78" s="25">
        <v>5822</v>
      </c>
      <c r="P78" s="26">
        <f t="shared" si="12"/>
        <v>-2270</v>
      </c>
      <c r="Q78" s="27">
        <f t="shared" si="13"/>
        <v>-28.05239742956006</v>
      </c>
      <c r="R78" s="23">
        <f t="shared" si="17"/>
        <v>46</v>
      </c>
      <c r="S78" s="28"/>
      <c r="T78" s="23"/>
      <c r="U78" s="23" t="s">
        <v>92</v>
      </c>
      <c r="V78" s="29">
        <v>-35.564853556485353</v>
      </c>
      <c r="W78" s="23">
        <v>71</v>
      </c>
      <c r="X78" s="2"/>
      <c r="Y78" s="2"/>
      <c r="Z78" s="23" t="s">
        <v>49</v>
      </c>
      <c r="AA78" s="24">
        <f t="shared" si="18"/>
        <v>1092</v>
      </c>
      <c r="AB78" s="25">
        <v>3180</v>
      </c>
      <c r="AC78" s="26">
        <f t="shared" si="14"/>
        <v>2088</v>
      </c>
      <c r="AD78" s="27">
        <f t="shared" si="15"/>
        <v>191.20879120879121</v>
      </c>
      <c r="AE78" s="23">
        <f t="shared" si="19"/>
        <v>23</v>
      </c>
      <c r="AF78" s="28"/>
      <c r="AG78" s="23"/>
      <c r="AH78" s="23" t="s">
        <v>61</v>
      </c>
      <c r="AI78" s="29">
        <v>62.345679012345677</v>
      </c>
      <c r="AJ78" s="23">
        <v>71</v>
      </c>
      <c r="AK78" s="2"/>
    </row>
    <row r="79" spans="1:37" ht="15" customHeight="1" thickBot="1" x14ac:dyDescent="0.3">
      <c r="A79" s="23" t="s">
        <v>70</v>
      </c>
      <c r="B79" s="24">
        <v>1418</v>
      </c>
      <c r="C79" s="25">
        <v>1172</v>
      </c>
      <c r="D79" s="26">
        <f t="shared" si="10"/>
        <v>-246</v>
      </c>
      <c r="E79" s="27">
        <f t="shared" si="11"/>
        <v>-17.348377997179128</v>
      </c>
      <c r="F79" s="23">
        <f t="shared" si="16"/>
        <v>41</v>
      </c>
      <c r="G79" s="28"/>
      <c r="H79" s="23"/>
      <c r="I79" s="23" t="s">
        <v>89</v>
      </c>
      <c r="J79" s="29">
        <v>-29.37142857142857</v>
      </c>
      <c r="K79" s="23">
        <v>72</v>
      </c>
      <c r="L79" s="2"/>
      <c r="M79" s="23" t="s">
        <v>70</v>
      </c>
      <c r="N79" s="24">
        <v>1375</v>
      </c>
      <c r="O79" s="25">
        <v>1012</v>
      </c>
      <c r="P79" s="26">
        <f t="shared" si="12"/>
        <v>-363</v>
      </c>
      <c r="Q79" s="27">
        <f t="shared" si="13"/>
        <v>-26.400000000000002</v>
      </c>
      <c r="R79" s="23">
        <f t="shared" si="17"/>
        <v>41</v>
      </c>
      <c r="S79" s="28"/>
      <c r="T79" s="23"/>
      <c r="U79" s="23" t="s">
        <v>61</v>
      </c>
      <c r="V79" s="29">
        <v>-35.938543754175015</v>
      </c>
      <c r="W79" s="23">
        <v>72</v>
      </c>
      <c r="X79" s="2"/>
      <c r="Y79" s="2"/>
      <c r="Z79" s="23" t="s">
        <v>70</v>
      </c>
      <c r="AA79" s="24">
        <f t="shared" si="18"/>
        <v>43</v>
      </c>
      <c r="AB79" s="25">
        <v>160</v>
      </c>
      <c r="AC79" s="26">
        <f t="shared" si="14"/>
        <v>117</v>
      </c>
      <c r="AD79" s="27">
        <f t="shared" si="15"/>
        <v>272.09302325581393</v>
      </c>
      <c r="AE79" s="23">
        <f t="shared" si="19"/>
        <v>9</v>
      </c>
      <c r="AF79" s="28"/>
      <c r="AG79" s="23"/>
      <c r="AH79" s="23" t="s">
        <v>48</v>
      </c>
      <c r="AI79" s="29">
        <v>58.536585365853654</v>
      </c>
      <c r="AJ79" s="23">
        <v>72</v>
      </c>
      <c r="AK79" s="2"/>
    </row>
    <row r="80" spans="1:37" ht="15" customHeight="1" thickBot="1" x14ac:dyDescent="0.3">
      <c r="A80" s="23" t="s">
        <v>102</v>
      </c>
      <c r="B80" s="24">
        <v>2847</v>
      </c>
      <c r="C80" s="25">
        <v>2410</v>
      </c>
      <c r="D80" s="26">
        <f t="shared" si="10"/>
        <v>-437</v>
      </c>
      <c r="E80" s="27">
        <f t="shared" si="11"/>
        <v>-15.349490691956447</v>
      </c>
      <c r="F80" s="23">
        <f t="shared" si="16"/>
        <v>36</v>
      </c>
      <c r="G80" s="28"/>
      <c r="H80" s="23"/>
      <c r="I80" s="23" t="s">
        <v>96</v>
      </c>
      <c r="J80" s="29">
        <v>-29.958960328317374</v>
      </c>
      <c r="K80" s="23">
        <v>73</v>
      </c>
      <c r="L80" s="2"/>
      <c r="M80" s="23" t="s">
        <v>102</v>
      </c>
      <c r="N80" s="24">
        <v>2663</v>
      </c>
      <c r="O80" s="25">
        <v>2011</v>
      </c>
      <c r="P80" s="26">
        <f t="shared" si="12"/>
        <v>-652</v>
      </c>
      <c r="Q80" s="27">
        <f t="shared" si="13"/>
        <v>-24.483665039429216</v>
      </c>
      <c r="R80" s="23">
        <f t="shared" si="17"/>
        <v>30</v>
      </c>
      <c r="S80" s="28"/>
      <c r="T80" s="23"/>
      <c r="U80" s="23" t="s">
        <v>34</v>
      </c>
      <c r="V80" s="29">
        <v>-36.220208123531386</v>
      </c>
      <c r="W80" s="23">
        <v>73</v>
      </c>
      <c r="X80" s="2"/>
      <c r="Y80" s="2"/>
      <c r="Z80" s="23" t="s">
        <v>102</v>
      </c>
      <c r="AA80" s="24">
        <f t="shared" si="18"/>
        <v>184</v>
      </c>
      <c r="AB80" s="25">
        <v>399</v>
      </c>
      <c r="AC80" s="26">
        <f t="shared" si="14"/>
        <v>215</v>
      </c>
      <c r="AD80" s="27">
        <f t="shared" si="15"/>
        <v>116.84782608695652</v>
      </c>
      <c r="AE80" s="23">
        <f t="shared" si="19"/>
        <v>49</v>
      </c>
      <c r="AF80" s="28"/>
      <c r="AG80" s="23"/>
      <c r="AH80" s="23" t="s">
        <v>103</v>
      </c>
      <c r="AI80" s="29">
        <v>56.000000000000007</v>
      </c>
      <c r="AJ80" s="23">
        <v>73</v>
      </c>
      <c r="AK80" s="2"/>
    </row>
    <row r="81" spans="1:37" ht="15" customHeight="1" thickBot="1" x14ac:dyDescent="0.3">
      <c r="A81" s="23" t="s">
        <v>98</v>
      </c>
      <c r="B81" s="24">
        <v>2434</v>
      </c>
      <c r="C81" s="25">
        <v>1700</v>
      </c>
      <c r="D81" s="26">
        <f t="shared" si="10"/>
        <v>-734</v>
      </c>
      <c r="E81" s="27">
        <f t="shared" si="11"/>
        <v>-30.156121610517665</v>
      </c>
      <c r="F81" s="23">
        <f t="shared" si="16"/>
        <v>75</v>
      </c>
      <c r="G81" s="28"/>
      <c r="H81" s="23"/>
      <c r="I81" s="23" t="s">
        <v>76</v>
      </c>
      <c r="J81" s="29">
        <v>-30.017761989342805</v>
      </c>
      <c r="K81" s="23">
        <v>74</v>
      </c>
      <c r="L81" s="2"/>
      <c r="M81" s="23" t="s">
        <v>98</v>
      </c>
      <c r="N81" s="24">
        <v>2234</v>
      </c>
      <c r="O81" s="25">
        <v>1422</v>
      </c>
      <c r="P81" s="26">
        <f t="shared" si="12"/>
        <v>-812</v>
      </c>
      <c r="Q81" s="27">
        <f t="shared" si="13"/>
        <v>-36.347358997314231</v>
      </c>
      <c r="R81" s="23">
        <f t="shared" si="17"/>
        <v>74</v>
      </c>
      <c r="S81" s="28"/>
      <c r="T81" s="23"/>
      <c r="U81" s="23" t="s">
        <v>98</v>
      </c>
      <c r="V81" s="29">
        <v>-36.347358997314231</v>
      </c>
      <c r="W81" s="23">
        <v>74</v>
      </c>
      <c r="X81" s="2"/>
      <c r="Y81" s="2"/>
      <c r="Z81" s="23" t="s">
        <v>98</v>
      </c>
      <c r="AA81" s="24">
        <f t="shared" si="18"/>
        <v>200</v>
      </c>
      <c r="AB81" s="25">
        <v>278</v>
      </c>
      <c r="AC81" s="26">
        <f t="shared" si="14"/>
        <v>78</v>
      </c>
      <c r="AD81" s="27">
        <f t="shared" si="15"/>
        <v>39</v>
      </c>
      <c r="AE81" s="23">
        <f t="shared" si="19"/>
        <v>80</v>
      </c>
      <c r="AF81" s="28"/>
      <c r="AG81" s="23"/>
      <c r="AH81" s="23" t="s">
        <v>91</v>
      </c>
      <c r="AI81" s="29">
        <v>54.423592493297591</v>
      </c>
      <c r="AJ81" s="23">
        <v>74</v>
      </c>
      <c r="AK81" s="2"/>
    </row>
    <row r="82" spans="1:37" ht="15" customHeight="1" thickBot="1" x14ac:dyDescent="0.3">
      <c r="A82" s="23" t="s">
        <v>111</v>
      </c>
      <c r="B82" s="24">
        <v>404</v>
      </c>
      <c r="C82" s="25">
        <v>246</v>
      </c>
      <c r="D82" s="26">
        <f t="shared" si="10"/>
        <v>-158</v>
      </c>
      <c r="E82" s="27">
        <f t="shared" si="11"/>
        <v>-39.10891089108911</v>
      </c>
      <c r="F82" s="23">
        <f t="shared" si="16"/>
        <v>90</v>
      </c>
      <c r="G82" s="28"/>
      <c r="H82" s="23"/>
      <c r="I82" s="23" t="s">
        <v>98</v>
      </c>
      <c r="J82" s="29">
        <v>-30.156121610517665</v>
      </c>
      <c r="K82" s="23">
        <v>75</v>
      </c>
      <c r="L82" s="2"/>
      <c r="M82" s="23" t="s">
        <v>111</v>
      </c>
      <c r="N82" s="24">
        <v>397</v>
      </c>
      <c r="O82" s="25">
        <v>234</v>
      </c>
      <c r="P82" s="26">
        <f t="shared" si="12"/>
        <v>-163</v>
      </c>
      <c r="Q82" s="27">
        <f t="shared" si="13"/>
        <v>-41.057934508816118</v>
      </c>
      <c r="R82" s="23">
        <f t="shared" si="17"/>
        <v>83</v>
      </c>
      <c r="S82" s="28"/>
      <c r="T82" s="23"/>
      <c r="U82" s="23" t="s">
        <v>84</v>
      </c>
      <c r="V82" s="29">
        <v>-36.46759847522236</v>
      </c>
      <c r="W82" s="23">
        <v>75</v>
      </c>
      <c r="X82" s="2"/>
      <c r="Y82" s="2"/>
      <c r="Z82" s="23" t="s">
        <v>111</v>
      </c>
      <c r="AA82" s="24">
        <f t="shared" si="18"/>
        <v>7</v>
      </c>
      <c r="AB82" s="25">
        <v>12</v>
      </c>
      <c r="AC82" s="26">
        <f t="shared" si="14"/>
        <v>5</v>
      </c>
      <c r="AD82" s="27">
        <f t="shared" si="15"/>
        <v>71.428571428571431</v>
      </c>
      <c r="AE82" s="23">
        <f t="shared" si="19"/>
        <v>66</v>
      </c>
      <c r="AF82" s="28"/>
      <c r="AG82" s="23"/>
      <c r="AH82" s="23" t="s">
        <v>83</v>
      </c>
      <c r="AI82" s="29">
        <v>51.724137931034484</v>
      </c>
      <c r="AJ82" s="23">
        <v>75</v>
      </c>
      <c r="AK82" s="2"/>
    </row>
    <row r="83" spans="1:37" ht="15" customHeight="1" thickBot="1" x14ac:dyDescent="0.3">
      <c r="A83" s="23" t="s">
        <v>34</v>
      </c>
      <c r="B83" s="24">
        <v>3481</v>
      </c>
      <c r="C83" s="25">
        <v>3808</v>
      </c>
      <c r="D83" s="26">
        <f t="shared" si="10"/>
        <v>327</v>
      </c>
      <c r="E83" s="27">
        <f t="shared" si="11"/>
        <v>9.3938523412812405</v>
      </c>
      <c r="F83" s="23">
        <f t="shared" si="16"/>
        <v>7</v>
      </c>
      <c r="G83" s="28"/>
      <c r="H83" s="23"/>
      <c r="I83" s="23" t="s">
        <v>99</v>
      </c>
      <c r="J83" s="29">
        <v>-30.458515283842797</v>
      </c>
      <c r="K83" s="23">
        <v>76</v>
      </c>
      <c r="L83" s="2"/>
      <c r="M83" s="23" t="s">
        <v>34</v>
      </c>
      <c r="N83" s="24">
        <v>2979</v>
      </c>
      <c r="O83" s="25">
        <v>1900</v>
      </c>
      <c r="P83" s="26">
        <f t="shared" si="12"/>
        <v>-1079</v>
      </c>
      <c r="Q83" s="27">
        <f t="shared" si="13"/>
        <v>-36.220208123531386</v>
      </c>
      <c r="R83" s="23">
        <f t="shared" si="17"/>
        <v>73</v>
      </c>
      <c r="S83" s="28"/>
      <c r="T83" s="23"/>
      <c r="U83" s="23" t="s">
        <v>104</v>
      </c>
      <c r="V83" s="29">
        <v>-37.048917401764236</v>
      </c>
      <c r="W83" s="23">
        <v>76</v>
      </c>
      <c r="X83" s="2"/>
      <c r="Y83" s="2"/>
      <c r="Z83" s="23" t="s">
        <v>34</v>
      </c>
      <c r="AA83" s="24">
        <f t="shared" si="18"/>
        <v>502</v>
      </c>
      <c r="AB83" s="25">
        <v>1908</v>
      </c>
      <c r="AC83" s="26">
        <f t="shared" si="14"/>
        <v>1406</v>
      </c>
      <c r="AD83" s="27">
        <f t="shared" si="15"/>
        <v>280.07968127490039</v>
      </c>
      <c r="AE83" s="23">
        <f t="shared" si="19"/>
        <v>6</v>
      </c>
      <c r="AF83" s="28"/>
      <c r="AG83" s="23"/>
      <c r="AH83" s="23" t="s">
        <v>79</v>
      </c>
      <c r="AI83" s="29">
        <v>49.230769230769234</v>
      </c>
      <c r="AJ83" s="23">
        <v>76</v>
      </c>
      <c r="AK83" s="2"/>
    </row>
    <row r="84" spans="1:37" ht="15" customHeight="1" thickBot="1" x14ac:dyDescent="0.3">
      <c r="A84" s="23" t="s">
        <v>24</v>
      </c>
      <c r="B84" s="24">
        <v>37367</v>
      </c>
      <c r="C84" s="25">
        <v>52408</v>
      </c>
      <c r="D84" s="26">
        <f t="shared" si="10"/>
        <v>15041</v>
      </c>
      <c r="E84" s="27">
        <f t="shared" si="11"/>
        <v>40.252094093719059</v>
      </c>
      <c r="F84" s="23">
        <f t="shared" si="16"/>
        <v>1</v>
      </c>
      <c r="G84" s="28"/>
      <c r="H84" s="23"/>
      <c r="I84" s="23" t="s">
        <v>58</v>
      </c>
      <c r="J84" s="29">
        <v>-31.338028169014088</v>
      </c>
      <c r="K84" s="23">
        <v>77</v>
      </c>
      <c r="L84" s="2"/>
      <c r="M84" s="23" t="s">
        <v>24</v>
      </c>
      <c r="N84" s="24">
        <v>31320</v>
      </c>
      <c r="O84" s="25">
        <v>36306</v>
      </c>
      <c r="P84" s="26">
        <f t="shared" si="12"/>
        <v>4986</v>
      </c>
      <c r="Q84" s="27">
        <f t="shared" si="13"/>
        <v>15.919540229885056</v>
      </c>
      <c r="R84" s="23">
        <f t="shared" si="17"/>
        <v>1</v>
      </c>
      <c r="S84" s="28"/>
      <c r="T84" s="23"/>
      <c r="U84" s="23" t="s">
        <v>110</v>
      </c>
      <c r="V84" s="29">
        <v>-38.303130148270185</v>
      </c>
      <c r="W84" s="23">
        <v>77</v>
      </c>
      <c r="X84" s="2"/>
      <c r="Y84" s="2"/>
      <c r="Z84" s="23" t="s">
        <v>24</v>
      </c>
      <c r="AA84" s="24">
        <f t="shared" si="18"/>
        <v>6047</v>
      </c>
      <c r="AB84" s="25">
        <v>16102</v>
      </c>
      <c r="AC84" s="26">
        <f t="shared" si="14"/>
        <v>10055</v>
      </c>
      <c r="AD84" s="27">
        <f t="shared" si="15"/>
        <v>166.28080039689101</v>
      </c>
      <c r="AE84" s="23">
        <f t="shared" si="19"/>
        <v>32</v>
      </c>
      <c r="AF84" s="28"/>
      <c r="AG84" s="23"/>
      <c r="AH84" s="23" t="s">
        <v>88</v>
      </c>
      <c r="AI84" s="29">
        <v>47.222222222222221</v>
      </c>
      <c r="AJ84" s="23">
        <v>77</v>
      </c>
      <c r="AK84" s="2"/>
    </row>
    <row r="85" spans="1:37" ht="15" customHeight="1" thickBot="1" x14ac:dyDescent="0.3">
      <c r="A85" s="23" t="s">
        <v>50</v>
      </c>
      <c r="B85" s="24">
        <v>5532</v>
      </c>
      <c r="C85" s="25">
        <v>5660</v>
      </c>
      <c r="D85" s="26">
        <f t="shared" si="10"/>
        <v>128</v>
      </c>
      <c r="E85" s="27">
        <f t="shared" si="11"/>
        <v>2.3138105567606653</v>
      </c>
      <c r="F85" s="23">
        <f t="shared" si="16"/>
        <v>10</v>
      </c>
      <c r="G85" s="28"/>
      <c r="H85" s="23"/>
      <c r="I85" s="23" t="s">
        <v>110</v>
      </c>
      <c r="J85" s="29">
        <v>-31.554054054054053</v>
      </c>
      <c r="K85" s="23">
        <v>78</v>
      </c>
      <c r="L85" s="2"/>
      <c r="M85" s="23" t="s">
        <v>50</v>
      </c>
      <c r="N85" s="24">
        <v>5353</v>
      </c>
      <c r="O85" s="25">
        <v>5029</v>
      </c>
      <c r="P85" s="26">
        <f t="shared" si="12"/>
        <v>-324</v>
      </c>
      <c r="Q85" s="27">
        <f t="shared" si="13"/>
        <v>-6.0526807397720903</v>
      </c>
      <c r="R85" s="23">
        <f t="shared" si="17"/>
        <v>6</v>
      </c>
      <c r="S85" s="28"/>
      <c r="T85" s="23"/>
      <c r="U85" s="23" t="s">
        <v>107</v>
      </c>
      <c r="V85" s="29">
        <v>-38.471337579617838</v>
      </c>
      <c r="W85" s="23">
        <v>78</v>
      </c>
      <c r="X85" s="2"/>
      <c r="Y85" s="2"/>
      <c r="Z85" s="23" t="s">
        <v>50</v>
      </c>
      <c r="AA85" s="24">
        <f t="shared" si="18"/>
        <v>179</v>
      </c>
      <c r="AB85" s="25">
        <v>631</v>
      </c>
      <c r="AC85" s="26">
        <f t="shared" si="14"/>
        <v>452</v>
      </c>
      <c r="AD85" s="27">
        <f t="shared" si="15"/>
        <v>252.5139664804469</v>
      </c>
      <c r="AE85" s="23">
        <f t="shared" si="19"/>
        <v>12</v>
      </c>
      <c r="AF85" s="28"/>
      <c r="AG85" s="23"/>
      <c r="AH85" s="23" t="s">
        <v>81</v>
      </c>
      <c r="AI85" s="29">
        <v>45.3696788648245</v>
      </c>
      <c r="AJ85" s="23">
        <v>78</v>
      </c>
      <c r="AK85" s="2"/>
    </row>
    <row r="86" spans="1:37" ht="15" customHeight="1" thickBot="1" x14ac:dyDescent="0.3">
      <c r="A86" s="23" t="s">
        <v>97</v>
      </c>
      <c r="B86" s="24">
        <v>9588</v>
      </c>
      <c r="C86" s="25">
        <v>8715</v>
      </c>
      <c r="D86" s="26">
        <f t="shared" si="10"/>
        <v>-873</v>
      </c>
      <c r="E86" s="27">
        <f t="shared" si="11"/>
        <v>-9.1051314142678343</v>
      </c>
      <c r="F86" s="23">
        <f t="shared" si="16"/>
        <v>24</v>
      </c>
      <c r="G86" s="28"/>
      <c r="H86" s="23"/>
      <c r="I86" s="23" t="s">
        <v>30</v>
      </c>
      <c r="J86" s="29">
        <v>-31.779661016949152</v>
      </c>
      <c r="K86" s="23">
        <v>79</v>
      </c>
      <c r="L86" s="2"/>
      <c r="M86" s="23" t="s">
        <v>97</v>
      </c>
      <c r="N86" s="24">
        <v>6635</v>
      </c>
      <c r="O86" s="25">
        <v>5091</v>
      </c>
      <c r="P86" s="26">
        <f t="shared" si="12"/>
        <v>-1544</v>
      </c>
      <c r="Q86" s="27">
        <f t="shared" si="13"/>
        <v>-23.27053504144687</v>
      </c>
      <c r="R86" s="23">
        <f t="shared" si="17"/>
        <v>24</v>
      </c>
      <c r="S86" s="28"/>
      <c r="T86" s="23"/>
      <c r="U86" s="23" t="s">
        <v>109</v>
      </c>
      <c r="V86" s="29">
        <v>-39.236111111111107</v>
      </c>
      <c r="W86" s="23">
        <v>79</v>
      </c>
      <c r="X86" s="2"/>
      <c r="Y86" s="2"/>
      <c r="Z86" s="23" t="s">
        <v>97</v>
      </c>
      <c r="AA86" s="24">
        <f t="shared" si="18"/>
        <v>2953</v>
      </c>
      <c r="AB86" s="25">
        <v>3624</v>
      </c>
      <c r="AC86" s="26">
        <f t="shared" si="14"/>
        <v>671</v>
      </c>
      <c r="AD86" s="27">
        <f t="shared" si="15"/>
        <v>22.722654927192686</v>
      </c>
      <c r="AE86" s="23">
        <f t="shared" si="19"/>
        <v>83</v>
      </c>
      <c r="AF86" s="28"/>
      <c r="AG86" s="23"/>
      <c r="AH86" s="23" t="s">
        <v>21</v>
      </c>
      <c r="AI86" s="29">
        <v>42.857142857142854</v>
      </c>
      <c r="AJ86" s="23">
        <v>79</v>
      </c>
      <c r="AK86" s="2"/>
    </row>
    <row r="87" spans="1:37" ht="15" customHeight="1" thickBot="1" x14ac:dyDescent="0.3">
      <c r="A87" s="23" t="s">
        <v>38</v>
      </c>
      <c r="B87" s="24">
        <v>4079</v>
      </c>
      <c r="C87" s="25">
        <v>4193</v>
      </c>
      <c r="D87" s="26">
        <f t="shared" si="10"/>
        <v>114</v>
      </c>
      <c r="E87" s="27">
        <f t="shared" si="11"/>
        <v>2.7948026477077716</v>
      </c>
      <c r="F87" s="23">
        <f t="shared" si="16"/>
        <v>9</v>
      </c>
      <c r="G87" s="28"/>
      <c r="H87" s="23"/>
      <c r="I87" s="23" t="s">
        <v>44</v>
      </c>
      <c r="J87" s="29">
        <v>-32</v>
      </c>
      <c r="K87" s="23">
        <v>80</v>
      </c>
      <c r="L87" s="2"/>
      <c r="M87" s="23" t="s">
        <v>38</v>
      </c>
      <c r="N87" s="24">
        <v>3906</v>
      </c>
      <c r="O87" s="25">
        <v>3747</v>
      </c>
      <c r="P87" s="26">
        <f t="shared" si="12"/>
        <v>-159</v>
      </c>
      <c r="Q87" s="27">
        <f t="shared" si="13"/>
        <v>-4.0706605222734256</v>
      </c>
      <c r="R87" s="23">
        <f t="shared" si="17"/>
        <v>5</v>
      </c>
      <c r="S87" s="28"/>
      <c r="T87" s="23"/>
      <c r="U87" s="23" t="s">
        <v>21</v>
      </c>
      <c r="V87" s="29">
        <v>-39.810426540284361</v>
      </c>
      <c r="W87" s="23">
        <v>80</v>
      </c>
      <c r="X87" s="2"/>
      <c r="Y87" s="2"/>
      <c r="Z87" s="23" t="s">
        <v>38</v>
      </c>
      <c r="AA87" s="24">
        <f t="shared" si="18"/>
        <v>173</v>
      </c>
      <c r="AB87" s="25">
        <v>446</v>
      </c>
      <c r="AC87" s="26">
        <f t="shared" si="14"/>
        <v>273</v>
      </c>
      <c r="AD87" s="27">
        <f t="shared" si="15"/>
        <v>157.80346820809248</v>
      </c>
      <c r="AE87" s="23">
        <f t="shared" si="19"/>
        <v>35</v>
      </c>
      <c r="AF87" s="28"/>
      <c r="AG87" s="23"/>
      <c r="AH87" s="23" t="s">
        <v>98</v>
      </c>
      <c r="AI87" s="29">
        <v>39</v>
      </c>
      <c r="AJ87" s="23">
        <v>80</v>
      </c>
      <c r="AK87" s="2"/>
    </row>
    <row r="88" spans="1:37" ht="15" customHeight="1" thickBot="1" x14ac:dyDescent="0.3">
      <c r="A88" s="23" t="s">
        <v>104</v>
      </c>
      <c r="B88" s="24">
        <v>1587</v>
      </c>
      <c r="C88" s="25">
        <v>1166</v>
      </c>
      <c r="D88" s="26">
        <f t="shared" si="10"/>
        <v>-421</v>
      </c>
      <c r="E88" s="27">
        <f t="shared" si="11"/>
        <v>-26.528040327662257</v>
      </c>
      <c r="F88" s="23">
        <f t="shared" si="16"/>
        <v>66</v>
      </c>
      <c r="G88" s="28"/>
      <c r="H88" s="23"/>
      <c r="I88" s="23" t="s">
        <v>29</v>
      </c>
      <c r="J88" s="29">
        <v>-32.905982905982903</v>
      </c>
      <c r="K88" s="23">
        <v>81</v>
      </c>
      <c r="L88" s="2"/>
      <c r="M88" s="23" t="s">
        <v>104</v>
      </c>
      <c r="N88" s="24">
        <v>1247</v>
      </c>
      <c r="O88" s="25">
        <v>785</v>
      </c>
      <c r="P88" s="26">
        <f t="shared" si="12"/>
        <v>-462</v>
      </c>
      <c r="Q88" s="27">
        <f t="shared" si="13"/>
        <v>-37.048917401764236</v>
      </c>
      <c r="R88" s="23">
        <f t="shared" si="17"/>
        <v>76</v>
      </c>
      <c r="S88" s="28"/>
      <c r="T88" s="23"/>
      <c r="U88" s="23" t="s">
        <v>44</v>
      </c>
      <c r="V88" s="29">
        <v>-40.636042402826853</v>
      </c>
      <c r="W88" s="23">
        <v>81</v>
      </c>
      <c r="X88" s="2"/>
      <c r="Y88" s="2"/>
      <c r="Z88" s="23" t="s">
        <v>104</v>
      </c>
      <c r="AA88" s="24">
        <f t="shared" si="18"/>
        <v>340</v>
      </c>
      <c r="AB88" s="25">
        <v>381</v>
      </c>
      <c r="AC88" s="26">
        <f t="shared" si="14"/>
        <v>41</v>
      </c>
      <c r="AD88" s="27">
        <f t="shared" si="15"/>
        <v>12.058823529411764</v>
      </c>
      <c r="AE88" s="23">
        <f t="shared" si="19"/>
        <v>87</v>
      </c>
      <c r="AF88" s="28"/>
      <c r="AG88" s="23"/>
      <c r="AH88" s="23" t="s">
        <v>54</v>
      </c>
      <c r="AI88" s="29">
        <v>33.333333333333329</v>
      </c>
      <c r="AJ88" s="23">
        <v>81</v>
      </c>
      <c r="AK88" s="2"/>
    </row>
    <row r="89" spans="1:37" ht="15" customHeight="1" thickBot="1" x14ac:dyDescent="0.3">
      <c r="A89" s="23" t="s">
        <v>33</v>
      </c>
      <c r="B89" s="24">
        <v>814</v>
      </c>
      <c r="C89" s="25">
        <v>633</v>
      </c>
      <c r="D89" s="26">
        <f t="shared" si="10"/>
        <v>-181</v>
      </c>
      <c r="E89" s="27">
        <f t="shared" si="11"/>
        <v>-22.235872235872236</v>
      </c>
      <c r="F89" s="23">
        <f t="shared" si="16"/>
        <v>59</v>
      </c>
      <c r="G89" s="28"/>
      <c r="H89" s="23"/>
      <c r="I89" s="23" t="s">
        <v>109</v>
      </c>
      <c r="J89" s="29">
        <v>-33.023648648648653</v>
      </c>
      <c r="K89" s="23">
        <v>82</v>
      </c>
      <c r="L89" s="2"/>
      <c r="M89" s="23" t="s">
        <v>33</v>
      </c>
      <c r="N89" s="24">
        <v>789</v>
      </c>
      <c r="O89" s="25">
        <v>559</v>
      </c>
      <c r="P89" s="26">
        <f t="shared" si="12"/>
        <v>-230</v>
      </c>
      <c r="Q89" s="27">
        <f t="shared" si="13"/>
        <v>-29.150823827629914</v>
      </c>
      <c r="R89" s="23">
        <f t="shared" si="17"/>
        <v>50</v>
      </c>
      <c r="S89" s="28"/>
      <c r="T89" s="23"/>
      <c r="U89" s="23" t="s">
        <v>103</v>
      </c>
      <c r="V89" s="29">
        <v>-40.641711229946523</v>
      </c>
      <c r="W89" s="23">
        <v>82</v>
      </c>
      <c r="X89" s="2"/>
      <c r="Y89" s="2"/>
      <c r="Z89" s="23" t="s">
        <v>33</v>
      </c>
      <c r="AA89" s="24">
        <f t="shared" si="18"/>
        <v>25</v>
      </c>
      <c r="AB89" s="25">
        <v>74</v>
      </c>
      <c r="AC89" s="26">
        <f t="shared" si="14"/>
        <v>49</v>
      </c>
      <c r="AD89" s="27">
        <f t="shared" si="15"/>
        <v>196</v>
      </c>
      <c r="AE89" s="23">
        <f t="shared" si="19"/>
        <v>21</v>
      </c>
      <c r="AF89" s="28"/>
      <c r="AG89" s="23"/>
      <c r="AH89" s="23" t="s">
        <v>40</v>
      </c>
      <c r="AI89" s="29">
        <v>24.667651403249629</v>
      </c>
      <c r="AJ89" s="23">
        <v>82</v>
      </c>
      <c r="AK89" s="2"/>
    </row>
    <row r="90" spans="1:37" ht="15" customHeight="1" thickBot="1" x14ac:dyDescent="0.3">
      <c r="A90" s="23" t="s">
        <v>112</v>
      </c>
      <c r="B90" s="24">
        <v>359</v>
      </c>
      <c r="C90" s="25">
        <v>230</v>
      </c>
      <c r="D90" s="26">
        <f t="shared" si="10"/>
        <v>-129</v>
      </c>
      <c r="E90" s="27">
        <f t="shared" si="11"/>
        <v>-35.933147632311979</v>
      </c>
      <c r="F90" s="23">
        <f t="shared" si="16"/>
        <v>87</v>
      </c>
      <c r="G90" s="28"/>
      <c r="H90" s="23"/>
      <c r="I90" s="23" t="s">
        <v>35</v>
      </c>
      <c r="J90" s="29">
        <v>-33.250620347394538</v>
      </c>
      <c r="K90" s="23">
        <v>83</v>
      </c>
      <c r="L90" s="2"/>
      <c r="M90" s="23" t="s">
        <v>112</v>
      </c>
      <c r="N90" s="24">
        <v>344</v>
      </c>
      <c r="O90" s="25">
        <v>202</v>
      </c>
      <c r="P90" s="26">
        <f t="shared" si="12"/>
        <v>-142</v>
      </c>
      <c r="Q90" s="27">
        <f t="shared" si="13"/>
        <v>-41.279069767441861</v>
      </c>
      <c r="R90" s="23">
        <f t="shared" si="17"/>
        <v>84</v>
      </c>
      <c r="S90" s="28"/>
      <c r="T90" s="23"/>
      <c r="U90" s="23" t="s">
        <v>111</v>
      </c>
      <c r="V90" s="29">
        <v>-41.057934508816118</v>
      </c>
      <c r="W90" s="23">
        <v>83</v>
      </c>
      <c r="X90" s="2"/>
      <c r="Y90" s="2"/>
      <c r="Z90" s="23" t="s">
        <v>112</v>
      </c>
      <c r="AA90" s="24">
        <f t="shared" si="18"/>
        <v>15</v>
      </c>
      <c r="AB90" s="25">
        <v>28</v>
      </c>
      <c r="AC90" s="26">
        <f t="shared" si="14"/>
        <v>13</v>
      </c>
      <c r="AD90" s="27">
        <f t="shared" si="15"/>
        <v>86.666666666666671</v>
      </c>
      <c r="AE90" s="23">
        <f t="shared" si="19"/>
        <v>59</v>
      </c>
      <c r="AF90" s="28"/>
      <c r="AG90" s="23"/>
      <c r="AH90" s="23" t="s">
        <v>97</v>
      </c>
      <c r="AI90" s="29">
        <v>22.722654927192686</v>
      </c>
      <c r="AJ90" s="23">
        <v>83</v>
      </c>
      <c r="AK90" s="2"/>
    </row>
    <row r="91" spans="1:37" ht="15" customHeight="1" thickBot="1" x14ac:dyDescent="0.3">
      <c r="A91" s="23" t="s">
        <v>108</v>
      </c>
      <c r="B91" s="24">
        <v>1922</v>
      </c>
      <c r="C91" s="25">
        <v>1507</v>
      </c>
      <c r="D91" s="26">
        <f t="shared" si="10"/>
        <v>-415</v>
      </c>
      <c r="E91" s="27">
        <f t="shared" si="11"/>
        <v>-21.592091571279916</v>
      </c>
      <c r="F91" s="23">
        <f t="shared" si="16"/>
        <v>58</v>
      </c>
      <c r="G91" s="28"/>
      <c r="H91" s="23"/>
      <c r="I91" s="23" t="s">
        <v>103</v>
      </c>
      <c r="J91" s="29">
        <v>-33.46534653465347</v>
      </c>
      <c r="K91" s="23">
        <v>84</v>
      </c>
      <c r="L91" s="2"/>
      <c r="M91" s="23" t="s">
        <v>108</v>
      </c>
      <c r="N91" s="24">
        <v>1792</v>
      </c>
      <c r="O91" s="25">
        <v>1233</v>
      </c>
      <c r="P91" s="26">
        <f t="shared" si="12"/>
        <v>-559</v>
      </c>
      <c r="Q91" s="27">
        <f t="shared" si="13"/>
        <v>-31.194196428571431</v>
      </c>
      <c r="R91" s="23">
        <f t="shared" si="17"/>
        <v>54</v>
      </c>
      <c r="S91" s="28"/>
      <c r="T91" s="23"/>
      <c r="U91" s="23" t="s">
        <v>112</v>
      </c>
      <c r="V91" s="29">
        <v>-41.279069767441861</v>
      </c>
      <c r="W91" s="23">
        <v>84</v>
      </c>
      <c r="X91" s="2"/>
      <c r="Y91" s="2"/>
      <c r="Z91" s="23" t="s">
        <v>108</v>
      </c>
      <c r="AA91" s="24">
        <f t="shared" si="18"/>
        <v>130</v>
      </c>
      <c r="AB91" s="25">
        <v>274</v>
      </c>
      <c r="AC91" s="26">
        <f t="shared" si="14"/>
        <v>144</v>
      </c>
      <c r="AD91" s="27">
        <f t="shared" si="15"/>
        <v>110.76923076923077</v>
      </c>
      <c r="AE91" s="23">
        <f t="shared" si="19"/>
        <v>52</v>
      </c>
      <c r="AF91" s="28"/>
      <c r="AG91" s="23"/>
      <c r="AH91" s="23" t="s">
        <v>96</v>
      </c>
      <c r="AI91" s="29">
        <v>22.58064516129032</v>
      </c>
      <c r="AJ91" s="23">
        <v>84</v>
      </c>
      <c r="AK91" s="2"/>
    </row>
    <row r="92" spans="1:37" ht="15" customHeight="1" thickBot="1" x14ac:dyDescent="0.3">
      <c r="A92" s="23" t="s">
        <v>47</v>
      </c>
      <c r="B92" s="24">
        <v>1459</v>
      </c>
      <c r="C92" s="25">
        <v>1154</v>
      </c>
      <c r="D92" s="26">
        <f t="shared" si="10"/>
        <v>-305</v>
      </c>
      <c r="E92" s="27">
        <f t="shared" si="11"/>
        <v>-20.904729266620972</v>
      </c>
      <c r="F92" s="23">
        <f t="shared" si="16"/>
        <v>56</v>
      </c>
      <c r="G92" s="28"/>
      <c r="H92" s="23"/>
      <c r="I92" s="23" t="s">
        <v>39</v>
      </c>
      <c r="J92" s="29">
        <v>-34.736842105263158</v>
      </c>
      <c r="K92" s="23">
        <v>85</v>
      </c>
      <c r="L92" s="2"/>
      <c r="M92" s="23" t="s">
        <v>47</v>
      </c>
      <c r="N92" s="24">
        <v>1399</v>
      </c>
      <c r="O92" s="25">
        <v>1045</v>
      </c>
      <c r="P92" s="26">
        <f t="shared" si="12"/>
        <v>-354</v>
      </c>
      <c r="Q92" s="27">
        <f t="shared" si="13"/>
        <v>-25.303788420300215</v>
      </c>
      <c r="R92" s="23">
        <f t="shared" si="17"/>
        <v>34</v>
      </c>
      <c r="S92" s="28"/>
      <c r="T92" s="23"/>
      <c r="U92" s="23" t="s">
        <v>35</v>
      </c>
      <c r="V92" s="29">
        <v>-41.740226986128626</v>
      </c>
      <c r="W92" s="23">
        <v>85</v>
      </c>
      <c r="X92" s="2"/>
      <c r="Y92" s="2"/>
      <c r="Z92" s="23" t="s">
        <v>47</v>
      </c>
      <c r="AA92" s="24">
        <f t="shared" si="18"/>
        <v>60</v>
      </c>
      <c r="AB92" s="25">
        <v>109</v>
      </c>
      <c r="AC92" s="26">
        <f t="shared" si="14"/>
        <v>49</v>
      </c>
      <c r="AD92" s="27">
        <f t="shared" si="15"/>
        <v>81.666666666666671</v>
      </c>
      <c r="AE92" s="23">
        <f t="shared" si="19"/>
        <v>62</v>
      </c>
      <c r="AF92" s="28"/>
      <c r="AG92" s="23"/>
      <c r="AH92" s="23" t="s">
        <v>58</v>
      </c>
      <c r="AI92" s="29">
        <v>21.052631578947366</v>
      </c>
      <c r="AJ92" s="23">
        <v>85</v>
      </c>
      <c r="AK92" s="2"/>
    </row>
    <row r="93" spans="1:37" ht="15" customHeight="1" thickBot="1" x14ac:dyDescent="0.3">
      <c r="A93" s="23" t="s">
        <v>69</v>
      </c>
      <c r="B93" s="24">
        <v>172</v>
      </c>
      <c r="C93" s="25">
        <v>145</v>
      </c>
      <c r="D93" s="26">
        <f t="shared" si="10"/>
        <v>-27</v>
      </c>
      <c r="E93" s="27">
        <f t="shared" si="11"/>
        <v>-15.697674418604651</v>
      </c>
      <c r="F93" s="23">
        <f t="shared" si="16"/>
        <v>37</v>
      </c>
      <c r="G93" s="28"/>
      <c r="H93" s="23"/>
      <c r="I93" s="23" t="s">
        <v>60</v>
      </c>
      <c r="J93" s="29">
        <v>-35.65891472868217</v>
      </c>
      <c r="K93" s="23">
        <v>86</v>
      </c>
      <c r="L93" s="2"/>
      <c r="M93" s="23" t="s">
        <v>69</v>
      </c>
      <c r="N93" s="24">
        <v>171</v>
      </c>
      <c r="O93" s="25">
        <v>131</v>
      </c>
      <c r="P93" s="26">
        <f t="shared" si="12"/>
        <v>-40</v>
      </c>
      <c r="Q93" s="27">
        <f t="shared" si="13"/>
        <v>-23.391812865497073</v>
      </c>
      <c r="R93" s="23">
        <f t="shared" si="17"/>
        <v>26</v>
      </c>
      <c r="S93" s="28"/>
      <c r="T93" s="23"/>
      <c r="U93" s="23" t="s">
        <v>60</v>
      </c>
      <c r="V93" s="29">
        <v>-41.897233201581031</v>
      </c>
      <c r="W93" s="23">
        <v>86</v>
      </c>
      <c r="X93" s="2"/>
      <c r="Y93" s="2"/>
      <c r="Z93" s="23" t="s">
        <v>69</v>
      </c>
      <c r="AA93" s="24">
        <f t="shared" si="18"/>
        <v>1</v>
      </c>
      <c r="AB93" s="25">
        <v>14</v>
      </c>
      <c r="AC93" s="26">
        <f t="shared" si="14"/>
        <v>13</v>
      </c>
      <c r="AD93" s="27">
        <f t="shared" si="15"/>
        <v>1300</v>
      </c>
      <c r="AE93" s="23">
        <f t="shared" si="19"/>
        <v>1</v>
      </c>
      <c r="AF93" s="28"/>
      <c r="AG93" s="23"/>
      <c r="AH93" s="23" t="s">
        <v>100</v>
      </c>
      <c r="AI93" s="29">
        <v>20</v>
      </c>
      <c r="AJ93" s="23">
        <v>86</v>
      </c>
      <c r="AK93" s="2"/>
    </row>
    <row r="94" spans="1:37" ht="15" customHeight="1" thickBot="1" x14ac:dyDescent="0.3">
      <c r="A94" s="23" t="s">
        <v>107</v>
      </c>
      <c r="B94" s="24">
        <v>2642</v>
      </c>
      <c r="C94" s="25">
        <v>2263</v>
      </c>
      <c r="D94" s="26">
        <f t="shared" si="10"/>
        <v>-379</v>
      </c>
      <c r="E94" s="27">
        <f t="shared" si="11"/>
        <v>-14.345193035579108</v>
      </c>
      <c r="F94" s="23">
        <f t="shared" si="16"/>
        <v>33</v>
      </c>
      <c r="G94" s="28"/>
      <c r="H94" s="23"/>
      <c r="I94" s="23" t="s">
        <v>112</v>
      </c>
      <c r="J94" s="29">
        <v>-35.933147632311979</v>
      </c>
      <c r="K94" s="23">
        <v>87</v>
      </c>
      <c r="L94" s="2"/>
      <c r="M94" s="23" t="s">
        <v>107</v>
      </c>
      <c r="N94" s="24">
        <v>785</v>
      </c>
      <c r="O94" s="25">
        <v>483</v>
      </c>
      <c r="P94" s="26">
        <f t="shared" si="12"/>
        <v>-302</v>
      </c>
      <c r="Q94" s="27">
        <f t="shared" si="13"/>
        <v>-38.471337579617838</v>
      </c>
      <c r="R94" s="23">
        <f t="shared" si="17"/>
        <v>78</v>
      </c>
      <c r="S94" s="28"/>
      <c r="T94" s="23"/>
      <c r="U94" s="23" t="s">
        <v>39</v>
      </c>
      <c r="V94" s="29">
        <v>-43.956043956043956</v>
      </c>
      <c r="W94" s="23">
        <v>87</v>
      </c>
      <c r="X94" s="2"/>
      <c r="Y94" s="2"/>
      <c r="Z94" s="23" t="s">
        <v>107</v>
      </c>
      <c r="AA94" s="24">
        <f t="shared" si="18"/>
        <v>1857</v>
      </c>
      <c r="AB94" s="25">
        <v>1780</v>
      </c>
      <c r="AC94" s="26">
        <f t="shared" si="14"/>
        <v>-77</v>
      </c>
      <c r="AD94" s="27">
        <f t="shared" si="15"/>
        <v>-4.1464728056004301</v>
      </c>
      <c r="AE94" s="23">
        <f t="shared" si="19"/>
        <v>91</v>
      </c>
      <c r="AF94" s="28"/>
      <c r="AG94" s="23"/>
      <c r="AH94" s="23" t="s">
        <v>104</v>
      </c>
      <c r="AI94" s="29">
        <v>12.058823529411764</v>
      </c>
      <c r="AJ94" s="23">
        <v>87</v>
      </c>
      <c r="AK94" s="2"/>
    </row>
    <row r="95" spans="1:37" ht="15" customHeight="1" thickBot="1" x14ac:dyDescent="0.3">
      <c r="A95" s="23" t="s">
        <v>54</v>
      </c>
      <c r="B95" s="24">
        <v>1147</v>
      </c>
      <c r="C95" s="25">
        <v>957</v>
      </c>
      <c r="D95" s="26">
        <f t="shared" si="10"/>
        <v>-190</v>
      </c>
      <c r="E95" s="27">
        <f t="shared" si="11"/>
        <v>-16.564952048823017</v>
      </c>
      <c r="F95" s="23">
        <f t="shared" si="16"/>
        <v>38</v>
      </c>
      <c r="G95" s="28"/>
      <c r="H95" s="23"/>
      <c r="I95" s="23" t="s">
        <v>21</v>
      </c>
      <c r="J95" s="29">
        <v>-37.155963302752291</v>
      </c>
      <c r="K95" s="23">
        <v>88</v>
      </c>
      <c r="L95" s="2"/>
      <c r="M95" s="23" t="s">
        <v>54</v>
      </c>
      <c r="N95" s="24">
        <v>1084</v>
      </c>
      <c r="O95" s="25">
        <v>873</v>
      </c>
      <c r="P95" s="26">
        <f t="shared" si="12"/>
        <v>-211</v>
      </c>
      <c r="Q95" s="27">
        <f t="shared" si="13"/>
        <v>-19.464944649446494</v>
      </c>
      <c r="R95" s="23">
        <f t="shared" si="17"/>
        <v>17</v>
      </c>
      <c r="S95" s="28"/>
      <c r="T95" s="23"/>
      <c r="U95" s="23" t="s">
        <v>56</v>
      </c>
      <c r="V95" s="29">
        <v>-47.567287784679088</v>
      </c>
      <c r="W95" s="23">
        <v>88</v>
      </c>
      <c r="X95" s="2"/>
      <c r="Y95" s="2"/>
      <c r="Z95" s="23" t="s">
        <v>54</v>
      </c>
      <c r="AA95" s="24">
        <f t="shared" si="18"/>
        <v>63</v>
      </c>
      <c r="AB95" s="25">
        <v>84</v>
      </c>
      <c r="AC95" s="26">
        <f t="shared" si="14"/>
        <v>21</v>
      </c>
      <c r="AD95" s="27">
        <f t="shared" si="15"/>
        <v>33.333333333333329</v>
      </c>
      <c r="AE95" s="23">
        <f t="shared" si="19"/>
        <v>81</v>
      </c>
      <c r="AF95" s="28"/>
      <c r="AG95" s="23"/>
      <c r="AH95" s="23" t="s">
        <v>30</v>
      </c>
      <c r="AI95" s="29">
        <v>0</v>
      </c>
      <c r="AJ95" s="23">
        <v>88</v>
      </c>
      <c r="AK95" s="2"/>
    </row>
    <row r="96" spans="1:37" ht="15" customHeight="1" thickBot="1" x14ac:dyDescent="0.3">
      <c r="A96" s="23" t="s">
        <v>71</v>
      </c>
      <c r="B96" s="24">
        <v>5086</v>
      </c>
      <c r="C96" s="25">
        <v>5058</v>
      </c>
      <c r="D96" s="26">
        <f t="shared" si="10"/>
        <v>-28</v>
      </c>
      <c r="E96" s="27">
        <f t="shared" si="11"/>
        <v>-0.55053086905230042</v>
      </c>
      <c r="F96" s="23">
        <f t="shared" si="16"/>
        <v>13</v>
      </c>
      <c r="G96" s="28"/>
      <c r="H96" s="23"/>
      <c r="I96" s="23" t="s">
        <v>87</v>
      </c>
      <c r="J96" s="29">
        <v>-38.764044943820224</v>
      </c>
      <c r="K96" s="23">
        <v>89</v>
      </c>
      <c r="L96" s="2"/>
      <c r="M96" s="23" t="s">
        <v>71</v>
      </c>
      <c r="N96" s="24">
        <v>4922</v>
      </c>
      <c r="O96" s="25">
        <v>4464</v>
      </c>
      <c r="P96" s="26">
        <f t="shared" si="12"/>
        <v>-458</v>
      </c>
      <c r="Q96" s="27">
        <f t="shared" si="13"/>
        <v>-9.3051605038602201</v>
      </c>
      <c r="R96" s="23">
        <f t="shared" si="17"/>
        <v>7</v>
      </c>
      <c r="S96" s="28"/>
      <c r="T96" s="23"/>
      <c r="U96" s="23" t="s">
        <v>42</v>
      </c>
      <c r="V96" s="29">
        <v>-47.658862876254183</v>
      </c>
      <c r="W96" s="23">
        <v>89</v>
      </c>
      <c r="X96" s="2"/>
      <c r="Y96" s="2"/>
      <c r="Z96" s="23" t="s">
        <v>71</v>
      </c>
      <c r="AA96" s="24">
        <f t="shared" si="18"/>
        <v>164</v>
      </c>
      <c r="AB96" s="25">
        <v>594</v>
      </c>
      <c r="AC96" s="26">
        <f t="shared" si="14"/>
        <v>430</v>
      </c>
      <c r="AD96" s="27">
        <f t="shared" si="15"/>
        <v>262.19512195121951</v>
      </c>
      <c r="AE96" s="23">
        <f t="shared" si="19"/>
        <v>11</v>
      </c>
      <c r="AF96" s="28"/>
      <c r="AG96" s="23"/>
      <c r="AH96" s="23" t="s">
        <v>78</v>
      </c>
      <c r="AI96" s="29">
        <v>0</v>
      </c>
      <c r="AJ96" s="23">
        <v>88</v>
      </c>
      <c r="AK96" s="2"/>
    </row>
    <row r="97" spans="1:37" ht="15" customHeight="1" thickBot="1" x14ac:dyDescent="0.3">
      <c r="A97" s="23" t="s">
        <v>52</v>
      </c>
      <c r="B97" s="24">
        <v>2131</v>
      </c>
      <c r="C97" s="25">
        <v>1959</v>
      </c>
      <c r="D97" s="26">
        <f t="shared" si="10"/>
        <v>-172</v>
      </c>
      <c r="E97" s="27">
        <f t="shared" si="11"/>
        <v>-8.0713280150164248</v>
      </c>
      <c r="F97" s="23">
        <f t="shared" si="16"/>
        <v>22</v>
      </c>
      <c r="G97" s="28"/>
      <c r="H97" s="23"/>
      <c r="I97" s="23" t="s">
        <v>111</v>
      </c>
      <c r="J97" s="29">
        <v>-39.10891089108911</v>
      </c>
      <c r="K97" s="23">
        <v>90</v>
      </c>
      <c r="L97" s="2"/>
      <c r="M97" s="23" t="s">
        <v>52</v>
      </c>
      <c r="N97" s="24">
        <v>2012</v>
      </c>
      <c r="O97" s="25">
        <v>1509</v>
      </c>
      <c r="P97" s="26">
        <f t="shared" si="12"/>
        <v>-503</v>
      </c>
      <c r="Q97" s="27">
        <f t="shared" si="13"/>
        <v>-25</v>
      </c>
      <c r="R97" s="23">
        <f t="shared" si="17"/>
        <v>33</v>
      </c>
      <c r="S97" s="28"/>
      <c r="T97" s="23"/>
      <c r="U97" s="23" t="s">
        <v>87</v>
      </c>
      <c r="V97" s="29">
        <v>-48.080808080808083</v>
      </c>
      <c r="W97" s="23">
        <v>90</v>
      </c>
      <c r="X97" s="2"/>
      <c r="Y97" s="2"/>
      <c r="Z97" s="23" t="s">
        <v>52</v>
      </c>
      <c r="AA97" s="24">
        <f t="shared" si="18"/>
        <v>119</v>
      </c>
      <c r="AB97" s="25">
        <v>450</v>
      </c>
      <c r="AC97" s="26">
        <f t="shared" si="14"/>
        <v>331</v>
      </c>
      <c r="AD97" s="27">
        <f t="shared" si="15"/>
        <v>278.15126050420167</v>
      </c>
      <c r="AE97" s="23">
        <f t="shared" si="19"/>
        <v>8</v>
      </c>
      <c r="AF97" s="28"/>
      <c r="AG97" s="23"/>
      <c r="AH97" s="23" t="s">
        <v>110</v>
      </c>
      <c r="AI97" s="29">
        <v>-0.75187969924812026</v>
      </c>
      <c r="AJ97" s="23">
        <v>90</v>
      </c>
      <c r="AK97" s="2"/>
    </row>
    <row r="98" spans="1:37" ht="15" customHeight="1" thickBot="1" x14ac:dyDescent="0.3">
      <c r="A98" s="23" t="s">
        <v>106</v>
      </c>
      <c r="B98" s="24">
        <v>957</v>
      </c>
      <c r="C98" s="25">
        <v>764</v>
      </c>
      <c r="D98" s="26">
        <f t="shared" si="10"/>
        <v>-193</v>
      </c>
      <c r="E98" s="27">
        <f t="shared" si="11"/>
        <v>-20.167189132706373</v>
      </c>
      <c r="F98" s="23">
        <f t="shared" si="16"/>
        <v>54</v>
      </c>
      <c r="G98" s="28"/>
      <c r="H98" s="23"/>
      <c r="I98" s="23" t="s">
        <v>22</v>
      </c>
      <c r="J98" s="29">
        <v>-42.483660130718953</v>
      </c>
      <c r="K98" s="23">
        <v>91</v>
      </c>
      <c r="L98" s="2"/>
      <c r="M98" s="23" t="s">
        <v>106</v>
      </c>
      <c r="N98" s="24">
        <v>925</v>
      </c>
      <c r="O98" s="25">
        <v>659</v>
      </c>
      <c r="P98" s="26">
        <f t="shared" si="12"/>
        <v>-266</v>
      </c>
      <c r="Q98" s="27">
        <f t="shared" si="13"/>
        <v>-28.756756756756758</v>
      </c>
      <c r="R98" s="23">
        <f t="shared" si="17"/>
        <v>48</v>
      </c>
      <c r="S98" s="28"/>
      <c r="T98" s="23"/>
      <c r="U98" s="23" t="s">
        <v>100</v>
      </c>
      <c r="V98" s="29">
        <v>-53.284671532846716</v>
      </c>
      <c r="W98" s="23">
        <v>91</v>
      </c>
      <c r="X98" s="2"/>
      <c r="Y98" s="2"/>
      <c r="Z98" s="23" t="s">
        <v>106</v>
      </c>
      <c r="AA98" s="24">
        <f t="shared" si="18"/>
        <v>32</v>
      </c>
      <c r="AB98" s="25">
        <v>105</v>
      </c>
      <c r="AC98" s="26">
        <f t="shared" si="14"/>
        <v>73</v>
      </c>
      <c r="AD98" s="27">
        <f t="shared" si="15"/>
        <v>228.125</v>
      </c>
      <c r="AE98" s="23">
        <f t="shared" si="19"/>
        <v>15</v>
      </c>
      <c r="AF98" s="28"/>
      <c r="AG98" s="23"/>
      <c r="AH98" s="23" t="s">
        <v>107</v>
      </c>
      <c r="AI98" s="29">
        <v>-4.1464728056004301</v>
      </c>
      <c r="AJ98" s="23">
        <v>91</v>
      </c>
      <c r="AK98" s="2"/>
    </row>
    <row r="99" spans="1:37" ht="15" customHeight="1" thickBot="1" x14ac:dyDescent="0.3">
      <c r="A99" s="23" t="s">
        <v>60</v>
      </c>
      <c r="B99" s="24">
        <v>258</v>
      </c>
      <c r="C99" s="25">
        <v>166</v>
      </c>
      <c r="D99" s="26">
        <f t="shared" si="10"/>
        <v>-92</v>
      </c>
      <c r="E99" s="27">
        <f t="shared" si="11"/>
        <v>-35.65891472868217</v>
      </c>
      <c r="F99" s="23">
        <f t="shared" si="16"/>
        <v>86</v>
      </c>
      <c r="G99" s="28"/>
      <c r="H99" s="23"/>
      <c r="I99" s="23" t="s">
        <v>42</v>
      </c>
      <c r="J99" s="29">
        <v>-42.857142857142854</v>
      </c>
      <c r="K99" s="23">
        <v>92</v>
      </c>
      <c r="L99" s="2"/>
      <c r="M99" s="23" t="s">
        <v>60</v>
      </c>
      <c r="N99" s="24">
        <v>253</v>
      </c>
      <c r="O99" s="25">
        <v>147</v>
      </c>
      <c r="P99" s="26">
        <f t="shared" si="12"/>
        <v>-106</v>
      </c>
      <c r="Q99" s="27">
        <f t="shared" si="13"/>
        <v>-41.897233201581031</v>
      </c>
      <c r="R99" s="23">
        <f t="shared" si="17"/>
        <v>86</v>
      </c>
      <c r="S99" s="28"/>
      <c r="T99" s="23"/>
      <c r="U99" s="23" t="s">
        <v>22</v>
      </c>
      <c r="V99" s="29">
        <v>-54.666666666666664</v>
      </c>
      <c r="W99" s="23">
        <v>92</v>
      </c>
      <c r="X99" s="2"/>
      <c r="Y99" s="2"/>
      <c r="Z99" s="23" t="s">
        <v>60</v>
      </c>
      <c r="AA99" s="24">
        <f t="shared" si="18"/>
        <v>5</v>
      </c>
      <c r="AB99" s="25">
        <v>19</v>
      </c>
      <c r="AC99" s="26">
        <f t="shared" si="14"/>
        <v>14</v>
      </c>
      <c r="AD99" s="27">
        <f t="shared" si="15"/>
        <v>280</v>
      </c>
      <c r="AE99" s="23">
        <f t="shared" si="19"/>
        <v>7</v>
      </c>
      <c r="AF99" s="28"/>
      <c r="AG99" s="23"/>
      <c r="AH99" s="23" t="s">
        <v>67</v>
      </c>
      <c r="AI99" s="29">
        <v>-10.526315789473683</v>
      </c>
      <c r="AJ99" s="23">
        <v>92</v>
      </c>
      <c r="AK99" s="2"/>
    </row>
    <row r="100" spans="1:37" ht="15" customHeight="1" x14ac:dyDescent="0.25">
      <c r="A100" s="2" t="s">
        <v>32</v>
      </c>
      <c r="B100" s="30">
        <v>3691</v>
      </c>
      <c r="C100" s="31">
        <v>3241</v>
      </c>
      <c r="D100" s="32">
        <f t="shared" si="10"/>
        <v>-450</v>
      </c>
      <c r="E100" s="33">
        <f t="shared" si="11"/>
        <v>-12.191817935518829</v>
      </c>
      <c r="F100" s="2">
        <f t="shared" si="16"/>
        <v>29</v>
      </c>
      <c r="G100" s="5"/>
      <c r="H100" s="2"/>
      <c r="I100" s="2" t="s">
        <v>100</v>
      </c>
      <c r="J100" s="34">
        <v>-48.299319727891152</v>
      </c>
      <c r="K100" s="2">
        <v>93</v>
      </c>
      <c r="L100" s="2"/>
      <c r="M100" s="2" t="s">
        <v>32</v>
      </c>
      <c r="N100" s="30">
        <v>3510</v>
      </c>
      <c r="O100" s="31">
        <v>2735</v>
      </c>
      <c r="P100" s="32">
        <f t="shared" si="12"/>
        <v>-775</v>
      </c>
      <c r="Q100" s="33">
        <f t="shared" si="13"/>
        <v>-22.079772079772081</v>
      </c>
      <c r="R100" s="2">
        <f t="shared" si="17"/>
        <v>22</v>
      </c>
      <c r="S100" s="5"/>
      <c r="T100" s="2"/>
      <c r="U100" s="2" t="s">
        <v>77</v>
      </c>
      <c r="V100" s="34">
        <v>-55.0755939524838</v>
      </c>
      <c r="W100" s="2">
        <v>93</v>
      </c>
      <c r="X100" s="2"/>
      <c r="Y100" s="2"/>
      <c r="Z100" s="2" t="s">
        <v>32</v>
      </c>
      <c r="AA100" s="30">
        <f t="shared" si="18"/>
        <v>181</v>
      </c>
      <c r="AB100" s="31">
        <v>506</v>
      </c>
      <c r="AC100" s="32">
        <f t="shared" si="14"/>
        <v>325</v>
      </c>
      <c r="AD100" s="33">
        <f t="shared" si="15"/>
        <v>179.55801104972375</v>
      </c>
      <c r="AE100" s="2">
        <f t="shared" si="19"/>
        <v>26</v>
      </c>
      <c r="AF100" s="5"/>
      <c r="AG100" s="2"/>
      <c r="AH100" s="2" t="s">
        <v>29</v>
      </c>
      <c r="AI100" s="34">
        <v>-11.76470588235294</v>
      </c>
      <c r="AJ100" s="2">
        <v>93</v>
      </c>
      <c r="AK100" s="2"/>
    </row>
    <row r="101" spans="1:37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</sheetData>
  <mergeCells count="12">
    <mergeCell ref="R5:R6"/>
    <mergeCell ref="V5:W5"/>
    <mergeCell ref="AA5:AB5"/>
    <mergeCell ref="AC5:AD5"/>
    <mergeCell ref="AE5:AE6"/>
    <mergeCell ref="AI5:AJ5"/>
    <mergeCell ref="B5:C5"/>
    <mergeCell ref="D5:E5"/>
    <mergeCell ref="F5:F6"/>
    <mergeCell ref="J5:K5"/>
    <mergeCell ref="N5:O5"/>
    <mergeCell ref="P5:Q5"/>
  </mergeCells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Under 18 tables 2010s</vt:lpstr>
      <vt:lpstr>Under 18 2000 to 2020</vt:lpstr>
      <vt:lpstr>'Under 18 2000 to 2020'!Print_Titles</vt:lpstr>
      <vt:lpstr>'Under 18 tables 2010s'!Print_Titles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dcterms:created xsi:type="dcterms:W3CDTF">2021-08-19T13:36:28Z</dcterms:created>
  <dcterms:modified xsi:type="dcterms:W3CDTF">2021-08-19T15:40:07Z</dcterms:modified>
</cp:coreProperties>
</file>