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2020 Census Data\For State Counts &amp; Apportionment Late April 2021\"/>
    </mc:Choice>
  </mc:AlternateContent>
  <bookViews>
    <workbookView xWindow="0" yWindow="0" windowWidth="23040" windowHeight="9228" activeTab="1"/>
  </bookViews>
  <sheets>
    <sheet name="DECENNIALSF12010.P1_Total Pop" sheetId="1" r:id="rId1"/>
    <sheet name="2010 to 2020 Growth" sheetId="2" r:id="rId2"/>
  </sheets>
  <definedNames>
    <definedName name="_xlnm.Print_Titles" localSheetId="1">'2010 to 2020 Growth'!$6:$7</definedName>
  </definedNames>
  <calcPr calcId="162913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9" i="2"/>
  <c r="D10" i="2" l="1"/>
  <c r="E10" i="2" s="1"/>
  <c r="M10" i="2" s="1"/>
  <c r="D11" i="2"/>
  <c r="E11" i="2" s="1"/>
  <c r="D12" i="2"/>
  <c r="E12" i="2" s="1"/>
  <c r="M12" i="2" s="1"/>
  <c r="D13" i="2"/>
  <c r="D14" i="2"/>
  <c r="E14" i="2" s="1"/>
  <c r="M14" i="2" s="1"/>
  <c r="D15" i="2"/>
  <c r="E15" i="2"/>
  <c r="M15" i="2" s="1"/>
  <c r="D16" i="2"/>
  <c r="E16" i="2" s="1"/>
  <c r="M16" i="2" s="1"/>
  <c r="D17" i="2"/>
  <c r="E17" i="2" s="1"/>
  <c r="M17" i="2" s="1"/>
  <c r="D18" i="2"/>
  <c r="E18" i="2" s="1"/>
  <c r="M18" i="2" s="1"/>
  <c r="D19" i="2"/>
  <c r="E19" i="2" s="1"/>
  <c r="D20" i="2"/>
  <c r="E20" i="2" s="1"/>
  <c r="M20" i="2" s="1"/>
  <c r="D21" i="2"/>
  <c r="E21" i="2" s="1"/>
  <c r="M21" i="2" s="1"/>
  <c r="D22" i="2"/>
  <c r="E22" i="2" s="1"/>
  <c r="M22" i="2" s="1"/>
  <c r="D23" i="2"/>
  <c r="D24" i="2"/>
  <c r="E24" i="2" s="1"/>
  <c r="M24" i="2" s="1"/>
  <c r="D25" i="2"/>
  <c r="E25" i="2"/>
  <c r="M25" i="2" s="1"/>
  <c r="D26" i="2"/>
  <c r="E26" i="2" s="1"/>
  <c r="M26" i="2" s="1"/>
  <c r="D27" i="2"/>
  <c r="E27" i="2" s="1"/>
  <c r="D28" i="2"/>
  <c r="E28" i="2" s="1"/>
  <c r="M28" i="2" s="1"/>
  <c r="D29" i="2"/>
  <c r="D30" i="2"/>
  <c r="E30" i="2" s="1"/>
  <c r="M30" i="2" s="1"/>
  <c r="D31" i="2"/>
  <c r="E31" i="2" s="1"/>
  <c r="M31" i="2" s="1"/>
  <c r="D32" i="2"/>
  <c r="E32" i="2" s="1"/>
  <c r="M32" i="2" s="1"/>
  <c r="D33" i="2"/>
  <c r="E33" i="2" s="1"/>
  <c r="M33" i="2" s="1"/>
  <c r="D34" i="2"/>
  <c r="E34" i="2" s="1"/>
  <c r="M34" i="2" s="1"/>
  <c r="D35" i="2"/>
  <c r="E35" i="2" s="1"/>
  <c r="D36" i="2"/>
  <c r="E36" i="2" s="1"/>
  <c r="M36" i="2" s="1"/>
  <c r="D37" i="2"/>
  <c r="E37" i="2" s="1"/>
  <c r="M37" i="2" s="1"/>
  <c r="D38" i="2"/>
  <c r="E38" i="2" s="1"/>
  <c r="M38" i="2" s="1"/>
  <c r="D39" i="2"/>
  <c r="E39" i="2" s="1"/>
  <c r="M39" i="2" s="1"/>
  <c r="D40" i="2"/>
  <c r="E40" i="2" s="1"/>
  <c r="M40" i="2" s="1"/>
  <c r="D41" i="2"/>
  <c r="E41" i="2" s="1"/>
  <c r="M41" i="2" s="1"/>
  <c r="D42" i="2"/>
  <c r="E42" i="2" s="1"/>
  <c r="M42" i="2" s="1"/>
  <c r="D43" i="2"/>
  <c r="E43" i="2" s="1"/>
  <c r="D44" i="2"/>
  <c r="E44" i="2" s="1"/>
  <c r="M44" i="2" s="1"/>
  <c r="D45" i="2"/>
  <c r="E45" i="2"/>
  <c r="M45" i="2" s="1"/>
  <c r="D46" i="2"/>
  <c r="E46" i="2" s="1"/>
  <c r="M46" i="2" s="1"/>
  <c r="D47" i="2"/>
  <c r="E47" i="2" s="1"/>
  <c r="M47" i="2" s="1"/>
  <c r="D48" i="2"/>
  <c r="E48" i="2" s="1"/>
  <c r="M48" i="2" s="1"/>
  <c r="D49" i="2"/>
  <c r="D50" i="2"/>
  <c r="E50" i="2" s="1"/>
  <c r="M50" i="2" s="1"/>
  <c r="D51" i="2"/>
  <c r="E51" i="2" s="1"/>
  <c r="D52" i="2"/>
  <c r="E52" i="2" s="1"/>
  <c r="M52" i="2" s="1"/>
  <c r="D53" i="2"/>
  <c r="E53" i="2" s="1"/>
  <c r="M53" i="2" s="1"/>
  <c r="D54" i="2"/>
  <c r="E54" i="2" s="1"/>
  <c r="M54" i="2" s="1"/>
  <c r="D55" i="2"/>
  <c r="D56" i="2"/>
  <c r="E56" i="2" s="1"/>
  <c r="M56" i="2" s="1"/>
  <c r="D57" i="2"/>
  <c r="E57" i="2" s="1"/>
  <c r="M57" i="2" s="1"/>
  <c r="D58" i="2"/>
  <c r="E58" i="2" s="1"/>
  <c r="M58" i="2" s="1"/>
  <c r="D59" i="2"/>
  <c r="E59" i="2" s="1"/>
  <c r="D9" i="2"/>
  <c r="E9" i="2" s="1"/>
  <c r="M9" i="2" s="1"/>
  <c r="D8" i="2"/>
  <c r="E8" i="2" s="1"/>
  <c r="M8" i="2" s="1"/>
  <c r="F23" i="2" l="1"/>
  <c r="F55" i="2"/>
  <c r="F57" i="2"/>
  <c r="F45" i="2"/>
  <c r="F39" i="2"/>
  <c r="F33" i="2"/>
  <c r="F13" i="2"/>
  <c r="F49" i="2"/>
  <c r="F29" i="2"/>
  <c r="F37" i="2"/>
  <c r="F31" i="2"/>
  <c r="E55" i="2"/>
  <c r="M55" i="2" s="1"/>
  <c r="F53" i="2"/>
  <c r="E49" i="2"/>
  <c r="M49" i="2" s="1"/>
  <c r="F47" i="2"/>
  <c r="F41" i="2"/>
  <c r="E29" i="2"/>
  <c r="M29" i="2" s="1"/>
  <c r="E23" i="2"/>
  <c r="M23" i="2" s="1"/>
  <c r="F21" i="2"/>
  <c r="F15" i="2"/>
  <c r="F17" i="2"/>
  <c r="F25" i="2"/>
  <c r="E13" i="2"/>
  <c r="M13" i="2" s="1"/>
  <c r="M35" i="2"/>
  <c r="M43" i="2"/>
  <c r="M59" i="2"/>
  <c r="M27" i="2"/>
  <c r="M11" i="2"/>
  <c r="M51" i="2"/>
  <c r="M19" i="2"/>
  <c r="F59" i="2"/>
  <c r="F51" i="2"/>
  <c r="F43" i="2"/>
  <c r="F35" i="2"/>
  <c r="F27" i="2"/>
  <c r="F19" i="2"/>
  <c r="F11" i="2"/>
  <c r="F9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G10" i="2" l="1"/>
  <c r="G18" i="2"/>
  <c r="G26" i="2"/>
  <c r="G34" i="2"/>
  <c r="G42" i="2"/>
  <c r="G50" i="2"/>
  <c r="G58" i="2"/>
  <c r="G21" i="2"/>
  <c r="G31" i="2"/>
  <c r="G41" i="2"/>
  <c r="G53" i="2"/>
  <c r="G16" i="2"/>
  <c r="G32" i="2"/>
  <c r="G48" i="2"/>
  <c r="G17" i="2"/>
  <c r="G29" i="2"/>
  <c r="G49" i="2"/>
  <c r="G11" i="2"/>
  <c r="G12" i="2"/>
  <c r="G20" i="2"/>
  <c r="G28" i="2"/>
  <c r="G36" i="2"/>
  <c r="G44" i="2"/>
  <c r="G52" i="2"/>
  <c r="G13" i="2"/>
  <c r="G23" i="2"/>
  <c r="G33" i="2"/>
  <c r="G45" i="2"/>
  <c r="G55" i="2"/>
  <c r="G51" i="2"/>
  <c r="G27" i="2"/>
  <c r="G43" i="2"/>
  <c r="G9" i="2"/>
  <c r="G24" i="2"/>
  <c r="G40" i="2"/>
  <c r="G56" i="2"/>
  <c r="G39" i="2"/>
  <c r="G19" i="2"/>
  <c r="G59" i="2"/>
  <c r="G35" i="2"/>
  <c r="G14" i="2"/>
  <c r="G22" i="2"/>
  <c r="G30" i="2"/>
  <c r="G38" i="2"/>
  <c r="G46" i="2"/>
  <c r="G54" i="2"/>
  <c r="G15" i="2"/>
  <c r="G25" i="2"/>
  <c r="G37" i="2"/>
  <c r="G47" i="2"/>
  <c r="G57" i="2"/>
</calcChain>
</file>

<file path=xl/sharedStrings.xml><?xml version="1.0" encoding="utf-8"?>
<sst xmlns="http://schemas.openxmlformats.org/spreadsheetml/2006/main" count="257" uniqueCount="145">
  <si>
    <t>GEO_ID</t>
  </si>
  <si>
    <t>NAME</t>
  </si>
  <si>
    <t>P001001</t>
  </si>
  <si>
    <t>id</t>
  </si>
  <si>
    <t>Geographic Area Name</t>
  </si>
  <si>
    <t>0400000US01</t>
  </si>
  <si>
    <t>Alabama</t>
  </si>
  <si>
    <t>4779736(r38235)</t>
  </si>
  <si>
    <t>0400000US02</t>
  </si>
  <si>
    <t>Alaska</t>
  </si>
  <si>
    <t>710231(r38823)</t>
  </si>
  <si>
    <t>0400000US04</t>
  </si>
  <si>
    <t>Arizona</t>
  </si>
  <si>
    <t>0400000US05</t>
  </si>
  <si>
    <t>Arkansas</t>
  </si>
  <si>
    <t>2915918(r39193)</t>
  </si>
  <si>
    <t>0400000US06</t>
  </si>
  <si>
    <t>California</t>
  </si>
  <si>
    <t>0400000US22</t>
  </si>
  <si>
    <t>Louisiana</t>
  </si>
  <si>
    <t>0400000US21</t>
  </si>
  <si>
    <t>Kentucky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</si>
  <si>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</si>
  <si>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</si>
  <si>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</si>
  <si>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</si>
  <si>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</si>
  <si>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</si>
  <si>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</si>
  <si>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</si>
  <si>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601723(r39494)</t>
  </si>
  <si>
    <t>0400000US12</t>
  </si>
  <si>
    <t>Florida</t>
  </si>
  <si>
    <t>18801310(r40184)</t>
  </si>
  <si>
    <t>0400000US13</t>
  </si>
  <si>
    <t>Georgia</t>
  </si>
  <si>
    <t>9687653(r41102)</t>
  </si>
  <si>
    <t>0400000US15</t>
  </si>
  <si>
    <t>Hawaii</t>
  </si>
  <si>
    <t>0400000US16</t>
  </si>
  <si>
    <t>Idaho</t>
  </si>
  <si>
    <t>1567582(r41542)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</si>
  <si>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</si>
  <si>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</si>
  <si>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</si>
  <si>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</si>
  <si>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</si>
  <si>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</si>
  <si>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</si>
  <si>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</si>
  <si>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0400000US23</t>
  </si>
  <si>
    <t>Maine</t>
  </si>
  <si>
    <t>0400000US24</t>
  </si>
  <si>
    <t>Maryland</t>
  </si>
  <si>
    <t>5773552(r42264)</t>
  </si>
  <si>
    <t>0400000US25</t>
  </si>
  <si>
    <t>Massachusetts</t>
  </si>
  <si>
    <t>0400000US26</t>
  </si>
  <si>
    <t>Michigan</t>
  </si>
  <si>
    <t>9883640(r45127)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</si>
  <si>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</si>
  <si>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</si>
  <si>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</si>
  <si>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</si>
  <si>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</si>
  <si>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</si>
  <si>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</si>
  <si>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</si>
  <si>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</si>
  <si>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</si>
  <si>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</si>
  <si>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</si>
  <si>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</si>
  <si>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</si>
  <si>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</si>
  <si>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</si>
  <si>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8791894(r46246)</t>
  </si>
  <si>
    <t>0400000US35</t>
  </si>
  <si>
    <t>New Mexico</t>
  </si>
  <si>
    <t>2059179(r46748)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</si>
  <si>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</si>
  <si>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</si>
  <si>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</si>
  <si>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</si>
  <si>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</si>
  <si>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</si>
  <si>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</si>
  <si>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</si>
  <si>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</si>
  <si>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</si>
  <si>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</si>
  <si>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</si>
  <si>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</si>
  <si>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</si>
  <si>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</si>
  <si>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</si>
  <si>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</si>
  <si>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</si>
  <si>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</si>
  <si>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</si>
  <si>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814180(r48166)</t>
  </si>
  <si>
    <t>0400000US47</t>
  </si>
  <si>
    <t>Tennessee</t>
  </si>
  <si>
    <t>0400000US48</t>
  </si>
  <si>
    <t>Texas</t>
  </si>
  <si>
    <t>25145561(r48514)</t>
  </si>
  <si>
    <t>0400000US49</t>
  </si>
  <si>
    <t>Utah</t>
  </si>
  <si>
    <t>0400000US50</t>
  </si>
  <si>
    <t>Vermont</t>
  </si>
  <si>
    <t>0400000US51</t>
  </si>
  <si>
    <t>Virginia</t>
  </si>
  <si>
    <t>0400000US53</t>
  </si>
  <si>
    <t>Washington</t>
  </si>
  <si>
    <t>0400000US54</t>
  </si>
  <si>
    <t>West Virginia</t>
  </si>
  <si>
    <t>0400000US55</t>
  </si>
  <si>
    <t>Wisconsin</t>
  </si>
  <si>
    <t>0400000US56</t>
  </si>
  <si>
    <t>Wyoming</t>
  </si>
  <si>
    <t>0100000US</t>
  </si>
  <si>
    <t>United States</t>
  </si>
  <si>
    <t>308745538(r38234)</t>
  </si>
  <si>
    <t>TOTAL POPULATION</t>
  </si>
  <si>
    <t>Survey/Program: Decennial Census</t>
  </si>
  <si>
    <t>Universe: Total population</t>
  </si>
  <si>
    <t>TableID: P1</t>
  </si>
  <si>
    <t>2010: DEC Summary File 1</t>
  </si>
  <si>
    <t>Downloaded for the U.S. and State - revisions incorporated</t>
  </si>
  <si>
    <t>Total Population</t>
  </si>
  <si>
    <t>Resident Pop.</t>
  </si>
  <si>
    <t>2010 Corrected</t>
  </si>
  <si>
    <t>Sources: 2010 and 2020 Censuses, U.S. Census Bureau</t>
  </si>
  <si>
    <t>Note: 2010 values are corrected counts (from table P1 of Summary File 1)</t>
  </si>
  <si>
    <t>Resident Population</t>
  </si>
  <si>
    <t>Geographic Area</t>
  </si>
  <si>
    <t>Number</t>
  </si>
  <si>
    <t>Percent</t>
  </si>
  <si>
    <t>Change in Population</t>
  </si>
  <si>
    <t>Population Change Rank</t>
  </si>
  <si>
    <t>n/a</t>
  </si>
  <si>
    <t>2030 if 2020s growth</t>
  </si>
  <si>
    <t>Numeric and Percentage Population Growth with Ranking for U.S. and States: 2010 to 2020</t>
  </si>
  <si>
    <t>Compiled by: David Drozd, UNO Center for Public Affairs Research on 4-28-2021</t>
  </si>
  <si>
    <t>Population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</si>
</sst>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D719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0" fontId="18" fillId="0" borderId="0" xfId="0" applyFo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164" fontId="16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6" sqref="F16"/>
    </sheetView>
  </sheetViews>
  <sheetFormatPr defaultRowHeight="13.8" x14ac:dyDescent="0.25"/>
  <cols>
    <col min="2" max="2" width="19.796875" bestFit="1" customWidth="1"/>
    <col min="3" max="4" width="16.796875" bestFit="1" customWidth="1"/>
    <col min="5" max="5" width="13.3984375" bestFit="1" customWidth="1"/>
  </cols>
  <sheetData>
    <row r="1" spans="1:5" x14ac:dyDescent="0.25">
      <c r="A1" s="3" t="s">
        <v>123</v>
      </c>
    </row>
    <row r="2" spans="1:5" x14ac:dyDescent="0.25">
      <c r="A2" t="s">
        <v>124</v>
      </c>
    </row>
    <row r="3" spans="1:5" x14ac:dyDescent="0.25">
      <c r="A3" t="s">
        <v>125</v>
      </c>
    </row>
    <row r="4" spans="1:5" x14ac:dyDescent="0.25">
      <c r="A4" t="s">
        <v>126</v>
      </c>
    </row>
    <row r="5" spans="1:5" x14ac:dyDescent="0.25">
      <c r="A5" s="4" t="s">
        <v>127</v>
      </c>
    </row>
    <row r="6" spans="1:5" x14ac:dyDescent="0.25">
      <c r="A6" t="s">
        <v>128</v>
      </c>
    </row>
    <row r="8" spans="1:5" x14ac:dyDescent="0.25">
      <c r="A8" t="s">
        <v>0</v>
      </c>
      <c r="B8" t="s">
        <v>1</v>
      </c>
      <c r="C8" s="1" t="s">
        <v>2</v>
      </c>
      <c r="D8" s="1" t="s">
        <v>2</v>
      </c>
      <c r="E8" s="1" t="s">
        <v>131</v>
      </c>
    </row>
    <row r="9" spans="1:5" x14ac:dyDescent="0.25">
      <c r="A9" s="5" t="s">
        <v>3</v>
      </c>
      <c r="B9" s="5" t="s">
        <v>4</v>
      </c>
      <c r="C9" s="6" t="s">
        <v>129</v>
      </c>
      <c r="D9" s="6" t="s">
        <v>129</v>
      </c>
      <c r="E9" s="6" t="s">
        <v>130</v>
      </c>
    </row>
    <row r="10" spans="1:5" x14ac:dyDescent="0.25">
      <c r="A10" t="s">
        <v>120</v>
      </c>
      <c r="B10" t="s">
        <v>121</v>
      </c>
      <c r="C10" t="s">
        <v>122</v>
      </c>
      <c r="D10" s="2">
        <v>308745538</v>
      </c>
      <c r="E10" s="2">
        <v>308746065</v>
      </c>
    </row>
    <row r="11" spans="1:5" x14ac:dyDescent="0.25">
      <c r="A11" t="s">
        <v>5</v>
      </c>
      <c r="B11" t="s">
        <v>6</v>
      </c>
      <c r="C11" t="s">
        <v>7</v>
      </c>
      <c r="D11" s="2">
        <v>4779736</v>
      </c>
      <c r="E11" s="2">
        <v>4779753</v>
      </c>
    </row>
    <row r="12" spans="1:5" x14ac:dyDescent="0.25">
      <c r="A12" t="s">
        <v>8</v>
      </c>
      <c r="B12" t="s">
        <v>9</v>
      </c>
      <c r="C12" t="s">
        <v>10</v>
      </c>
      <c r="D12" s="2">
        <v>710231</v>
      </c>
      <c r="E12" s="2">
        <v>710235</v>
      </c>
    </row>
    <row r="13" spans="1:5" x14ac:dyDescent="0.25">
      <c r="A13" t="s">
        <v>11</v>
      </c>
      <c r="B13" t="s">
        <v>12</v>
      </c>
      <c r="C13">
        <v>6392017</v>
      </c>
      <c r="D13" s="2">
        <v>6392017</v>
      </c>
      <c r="E13" s="2">
        <v>6392017</v>
      </c>
    </row>
    <row r="14" spans="1:5" x14ac:dyDescent="0.25">
      <c r="A14" t="s">
        <v>13</v>
      </c>
      <c r="B14" t="s">
        <v>14</v>
      </c>
      <c r="C14" t="s">
        <v>15</v>
      </c>
      <c r="D14" s="2">
        <v>2915918</v>
      </c>
      <c r="E14" s="2">
        <v>2915919</v>
      </c>
    </row>
    <row r="15" spans="1:5" x14ac:dyDescent="0.25">
      <c r="A15" t="s">
        <v>16</v>
      </c>
      <c r="B15" t="s">
        <v>17</v>
      </c>
      <c r="C15">
        <v>37253956</v>
      </c>
      <c r="D15" s="2">
        <v>37253956</v>
      </c>
      <c r="E15" s="2">
        <v>37253956</v>
      </c>
    </row>
    <row r="16" spans="1:5" x14ac:dyDescent="0.25">
      <c r="A16" t="s">
        <v>22</v>
      </c>
      <c r="B16" t="s">
        <v>23</v>
      </c>
      <c r="C16">
        <v>5029196</v>
      </c>
      <c r="D16" s="2">
        <v>5029196</v>
      </c>
      <c r="E16" s="2">
        <v>5029196</v>
      </c>
    </row>
    <row r="17" spans="1:5" x14ac:dyDescent="0.25">
      <c r="A17" t="s">
        <v>24</v>
      </c>
      <c r="B17" t="s">
        <v>25</v>
      </c>
      <c r="C17">
        <v>3574097</v>
      </c>
      <c r="D17" s="2">
        <v>3574097</v>
      </c>
      <c r="E17" s="2">
        <v>3574097</v>
      </c>
    </row>
    <row r="18" spans="1:5" x14ac:dyDescent="0.25">
      <c r="A18" t="s">
        <v>26</v>
      </c>
      <c r="B18" t="s">
        <v>27</v>
      </c>
      <c r="C18">
        <v>897934</v>
      </c>
      <c r="D18" s="2">
        <v>897934</v>
      </c>
      <c r="E18" s="2">
        <v>897934</v>
      </c>
    </row>
    <row r="19" spans="1:5" x14ac:dyDescent="0.25">
      <c r="A19" t="s">
        <v>28</v>
      </c>
      <c r="B19" t="s">
        <v>29</v>
      </c>
      <c r="C19" t="s">
        <v>30</v>
      </c>
      <c r="D19" s="2">
        <v>601723</v>
      </c>
      <c r="E19" s="2">
        <v>601767</v>
      </c>
    </row>
    <row r="20" spans="1:5" x14ac:dyDescent="0.25">
      <c r="A20" t="s">
        <v>31</v>
      </c>
      <c r="B20" t="s">
        <v>32</v>
      </c>
      <c r="C20" t="s">
        <v>33</v>
      </c>
      <c r="D20" s="2">
        <v>18801310</v>
      </c>
      <c r="E20" s="2">
        <v>18801332</v>
      </c>
    </row>
    <row r="21" spans="1:5" x14ac:dyDescent="0.25">
      <c r="A21" t="s">
        <v>34</v>
      </c>
      <c r="B21" t="s">
        <v>35</v>
      </c>
      <c r="C21" t="s">
        <v>36</v>
      </c>
      <c r="D21" s="2">
        <v>9687653</v>
      </c>
      <c r="E21" s="2">
        <v>9687850</v>
      </c>
    </row>
    <row r="22" spans="1:5" x14ac:dyDescent="0.25">
      <c r="A22" t="s">
        <v>37</v>
      </c>
      <c r="B22" t="s">
        <v>38</v>
      </c>
      <c r="C22">
        <v>1360301</v>
      </c>
      <c r="D22" s="2">
        <v>1360301</v>
      </c>
      <c r="E22" s="2">
        <v>1360301</v>
      </c>
    </row>
    <row r="23" spans="1:5" x14ac:dyDescent="0.25">
      <c r="A23" t="s">
        <v>39</v>
      </c>
      <c r="B23" t="s">
        <v>40</v>
      </c>
      <c r="C23" t="s">
        <v>41</v>
      </c>
      <c r="D23" s="2">
        <v>1567582</v>
      </c>
      <c r="E23" s="2">
        <v>1567652</v>
      </c>
    </row>
    <row r="24" spans="1:5" x14ac:dyDescent="0.25">
      <c r="A24" t="s">
        <v>42</v>
      </c>
      <c r="B24" t="s">
        <v>43</v>
      </c>
      <c r="C24">
        <v>12830632</v>
      </c>
      <c r="D24" s="2">
        <v>12830632</v>
      </c>
      <c r="E24" s="2">
        <v>12830632</v>
      </c>
    </row>
    <row r="25" spans="1:5" x14ac:dyDescent="0.25">
      <c r="A25" t="s">
        <v>44</v>
      </c>
      <c r="B25" t="s">
        <v>45</v>
      </c>
      <c r="C25">
        <v>6483802</v>
      </c>
      <c r="D25" s="2">
        <v>6483802</v>
      </c>
      <c r="E25" s="2">
        <v>6483802</v>
      </c>
    </row>
    <row r="26" spans="1:5" x14ac:dyDescent="0.25">
      <c r="A26" t="s">
        <v>46</v>
      </c>
      <c r="B26" t="s">
        <v>47</v>
      </c>
      <c r="C26">
        <v>3046355</v>
      </c>
      <c r="D26" s="2">
        <v>3046355</v>
      </c>
      <c r="E26" s="2">
        <v>3046355</v>
      </c>
    </row>
    <row r="27" spans="1:5" x14ac:dyDescent="0.25">
      <c r="A27" t="s">
        <v>48</v>
      </c>
      <c r="B27" t="s">
        <v>49</v>
      </c>
      <c r="C27">
        <v>2853118</v>
      </c>
      <c r="D27" s="2">
        <v>2853118</v>
      </c>
      <c r="E27" s="2">
        <v>2853118</v>
      </c>
    </row>
    <row r="28" spans="1:5" x14ac:dyDescent="0.25">
      <c r="A28" t="s">
        <v>20</v>
      </c>
      <c r="B28" t="s">
        <v>21</v>
      </c>
      <c r="C28">
        <v>4339367</v>
      </c>
      <c r="D28" s="2">
        <v>4339367</v>
      </c>
      <c r="E28" s="2">
        <v>4339367</v>
      </c>
    </row>
    <row r="29" spans="1:5" x14ac:dyDescent="0.25">
      <c r="A29" t="s">
        <v>18</v>
      </c>
      <c r="B29" t="s">
        <v>19</v>
      </c>
      <c r="C29">
        <v>4533372</v>
      </c>
      <c r="D29" s="2">
        <v>4533372</v>
      </c>
      <c r="E29" s="2">
        <v>4533372</v>
      </c>
    </row>
    <row r="30" spans="1:5" x14ac:dyDescent="0.25">
      <c r="A30" t="s">
        <v>50</v>
      </c>
      <c r="B30" t="s">
        <v>51</v>
      </c>
      <c r="C30">
        <v>1328361</v>
      </c>
      <c r="D30" s="2">
        <v>1328361</v>
      </c>
      <c r="E30" s="2">
        <v>1328361</v>
      </c>
    </row>
    <row r="31" spans="1:5" x14ac:dyDescent="0.25">
      <c r="A31" t="s">
        <v>52</v>
      </c>
      <c r="B31" t="s">
        <v>53</v>
      </c>
      <c r="C31" t="s">
        <v>54</v>
      </c>
      <c r="D31" s="2">
        <v>5773552</v>
      </c>
      <c r="E31" s="2">
        <v>5773626</v>
      </c>
    </row>
    <row r="32" spans="1:5" x14ac:dyDescent="0.25">
      <c r="A32" t="s">
        <v>55</v>
      </c>
      <c r="B32" t="s">
        <v>56</v>
      </c>
      <c r="C32">
        <v>6547629</v>
      </c>
      <c r="D32" s="2">
        <v>6547629</v>
      </c>
      <c r="E32" s="2">
        <v>6547629</v>
      </c>
    </row>
    <row r="33" spans="1:5" x14ac:dyDescent="0.25">
      <c r="A33" t="s">
        <v>57</v>
      </c>
      <c r="B33" t="s">
        <v>58</v>
      </c>
      <c r="C33" t="s">
        <v>59</v>
      </c>
      <c r="D33" s="2">
        <v>9883640</v>
      </c>
      <c r="E33" s="2">
        <v>9883706</v>
      </c>
    </row>
    <row r="34" spans="1:5" x14ac:dyDescent="0.25">
      <c r="A34" t="s">
        <v>60</v>
      </c>
      <c r="B34" t="s">
        <v>61</v>
      </c>
      <c r="C34">
        <v>5303925</v>
      </c>
      <c r="D34" s="2">
        <v>5303925</v>
      </c>
      <c r="E34" s="2">
        <v>5303925</v>
      </c>
    </row>
    <row r="35" spans="1:5" x14ac:dyDescent="0.25">
      <c r="A35" t="s">
        <v>62</v>
      </c>
      <c r="B35" t="s">
        <v>63</v>
      </c>
      <c r="C35">
        <v>2967297</v>
      </c>
      <c r="D35" s="2">
        <v>2967297</v>
      </c>
      <c r="E35" s="2">
        <v>2967297</v>
      </c>
    </row>
    <row r="36" spans="1:5" x14ac:dyDescent="0.25">
      <c r="A36" t="s">
        <v>64</v>
      </c>
      <c r="B36" t="s">
        <v>65</v>
      </c>
      <c r="C36">
        <v>5988927</v>
      </c>
      <c r="D36" s="2">
        <v>5988927</v>
      </c>
      <c r="E36" s="2">
        <v>5988927</v>
      </c>
    </row>
    <row r="37" spans="1:5" x14ac:dyDescent="0.25">
      <c r="A37" t="s">
        <v>66</v>
      </c>
      <c r="B37" t="s">
        <v>67</v>
      </c>
      <c r="C37">
        <v>989415</v>
      </c>
      <c r="D37" s="2">
        <v>989415</v>
      </c>
      <c r="E37" s="2">
        <v>989415</v>
      </c>
    </row>
    <row r="38" spans="1:5" x14ac:dyDescent="0.25">
      <c r="A38" t="s">
        <v>68</v>
      </c>
      <c r="B38" t="s">
        <v>69</v>
      </c>
      <c r="C38">
        <v>1826341</v>
      </c>
      <c r="D38" s="2">
        <v>1826341</v>
      </c>
      <c r="E38" s="2">
        <v>1826341</v>
      </c>
    </row>
    <row r="39" spans="1:5" x14ac:dyDescent="0.25">
      <c r="A39" t="s">
        <v>70</v>
      </c>
      <c r="B39" t="s">
        <v>71</v>
      </c>
      <c r="C39">
        <v>2700551</v>
      </c>
      <c r="D39" s="2">
        <v>2700551</v>
      </c>
      <c r="E39" s="2">
        <v>2700551</v>
      </c>
    </row>
    <row r="40" spans="1:5" x14ac:dyDescent="0.25">
      <c r="A40" t="s">
        <v>72</v>
      </c>
      <c r="B40" t="s">
        <v>73</v>
      </c>
      <c r="C40">
        <v>1316470</v>
      </c>
      <c r="D40" s="2">
        <v>1316470</v>
      </c>
      <c r="E40" s="2">
        <v>1316470</v>
      </c>
    </row>
    <row r="41" spans="1:5" x14ac:dyDescent="0.25">
      <c r="A41" t="s">
        <v>74</v>
      </c>
      <c r="B41" t="s">
        <v>75</v>
      </c>
      <c r="C41" t="s">
        <v>76</v>
      </c>
      <c r="D41" s="2">
        <v>8791894</v>
      </c>
      <c r="E41" s="2">
        <v>8791909</v>
      </c>
    </row>
    <row r="42" spans="1:5" x14ac:dyDescent="0.25">
      <c r="A42" t="s">
        <v>77</v>
      </c>
      <c r="B42" t="s">
        <v>78</v>
      </c>
      <c r="C42" t="s">
        <v>79</v>
      </c>
      <c r="D42" s="2">
        <v>2059179</v>
      </c>
      <c r="E42" s="2">
        <v>2059181</v>
      </c>
    </row>
    <row r="43" spans="1:5" x14ac:dyDescent="0.25">
      <c r="A43" t="s">
        <v>80</v>
      </c>
      <c r="B43" t="s">
        <v>81</v>
      </c>
      <c r="C43">
        <v>19378102</v>
      </c>
      <c r="D43" s="2">
        <v>19378102</v>
      </c>
      <c r="E43" s="2">
        <v>19378102</v>
      </c>
    </row>
    <row r="44" spans="1:5" x14ac:dyDescent="0.25">
      <c r="A44" t="s">
        <v>82</v>
      </c>
      <c r="B44" t="s">
        <v>83</v>
      </c>
      <c r="C44">
        <v>9535483</v>
      </c>
      <c r="D44" s="2">
        <v>9535483</v>
      </c>
      <c r="E44" s="2">
        <v>9535483</v>
      </c>
    </row>
    <row r="45" spans="1:5" x14ac:dyDescent="0.25">
      <c r="A45" t="s">
        <v>84</v>
      </c>
      <c r="B45" t="s">
        <v>85</v>
      </c>
      <c r="C45">
        <v>672591</v>
      </c>
      <c r="D45" s="2">
        <v>672591</v>
      </c>
      <c r="E45" s="2">
        <v>672591</v>
      </c>
    </row>
    <row r="46" spans="1:5" x14ac:dyDescent="0.25">
      <c r="A46" t="s">
        <v>86</v>
      </c>
      <c r="B46" t="s">
        <v>87</v>
      </c>
      <c r="C46">
        <v>11536504</v>
      </c>
      <c r="D46" s="2">
        <v>11536504</v>
      </c>
      <c r="E46" s="2">
        <v>11536504</v>
      </c>
    </row>
    <row r="47" spans="1:5" x14ac:dyDescent="0.25">
      <c r="A47" t="s">
        <v>88</v>
      </c>
      <c r="B47" t="s">
        <v>89</v>
      </c>
      <c r="C47">
        <v>3751351</v>
      </c>
      <c r="D47" s="2">
        <v>3751351</v>
      </c>
      <c r="E47" s="2">
        <v>3751351</v>
      </c>
    </row>
    <row r="48" spans="1:5" x14ac:dyDescent="0.25">
      <c r="A48" t="s">
        <v>90</v>
      </c>
      <c r="B48" t="s">
        <v>91</v>
      </c>
      <c r="C48">
        <v>3831074</v>
      </c>
      <c r="D48" s="2">
        <v>3831074</v>
      </c>
      <c r="E48" s="2">
        <v>3831074</v>
      </c>
    </row>
    <row r="49" spans="1:5" x14ac:dyDescent="0.25">
      <c r="A49" t="s">
        <v>92</v>
      </c>
      <c r="B49" t="s">
        <v>93</v>
      </c>
      <c r="C49">
        <v>12702379</v>
      </c>
      <c r="D49" s="2">
        <v>12702379</v>
      </c>
      <c r="E49" s="2">
        <v>12702379</v>
      </c>
    </row>
    <row r="50" spans="1:5" x14ac:dyDescent="0.25">
      <c r="A50" t="s">
        <v>94</v>
      </c>
      <c r="B50" t="s">
        <v>95</v>
      </c>
      <c r="C50">
        <v>1052567</v>
      </c>
      <c r="D50" s="2">
        <v>1052567</v>
      </c>
      <c r="E50" s="2">
        <v>1052567</v>
      </c>
    </row>
    <row r="51" spans="1:5" x14ac:dyDescent="0.25">
      <c r="A51" t="s">
        <v>96</v>
      </c>
      <c r="B51" t="s">
        <v>97</v>
      </c>
      <c r="C51">
        <v>4625364</v>
      </c>
      <c r="D51" s="2">
        <v>4625364</v>
      </c>
      <c r="E51" s="2">
        <v>4625364</v>
      </c>
    </row>
    <row r="52" spans="1:5" x14ac:dyDescent="0.25">
      <c r="A52" t="s">
        <v>98</v>
      </c>
      <c r="B52" t="s">
        <v>99</v>
      </c>
      <c r="C52" t="s">
        <v>100</v>
      </c>
      <c r="D52" s="2">
        <v>814180</v>
      </c>
      <c r="E52" s="2">
        <v>814191</v>
      </c>
    </row>
    <row r="53" spans="1:5" x14ac:dyDescent="0.25">
      <c r="A53" t="s">
        <v>101</v>
      </c>
      <c r="B53" t="s">
        <v>102</v>
      </c>
      <c r="C53">
        <v>6346105</v>
      </c>
      <c r="D53" s="2">
        <v>6346105</v>
      </c>
      <c r="E53" s="2">
        <v>6346105</v>
      </c>
    </row>
    <row r="54" spans="1:5" x14ac:dyDescent="0.25">
      <c r="A54" t="s">
        <v>103</v>
      </c>
      <c r="B54" t="s">
        <v>104</v>
      </c>
      <c r="C54" t="s">
        <v>105</v>
      </c>
      <c r="D54" s="2">
        <v>25145561</v>
      </c>
      <c r="E54" s="2">
        <v>25145565</v>
      </c>
    </row>
    <row r="55" spans="1:5" x14ac:dyDescent="0.25">
      <c r="A55" t="s">
        <v>106</v>
      </c>
      <c r="B55" t="s">
        <v>107</v>
      </c>
      <c r="C55">
        <v>2763885</v>
      </c>
      <c r="D55" s="2">
        <v>2763885</v>
      </c>
      <c r="E55" s="2">
        <v>2763885</v>
      </c>
    </row>
    <row r="56" spans="1:5" x14ac:dyDescent="0.25">
      <c r="A56" t="s">
        <v>108</v>
      </c>
      <c r="B56" t="s">
        <v>109</v>
      </c>
      <c r="C56">
        <v>625741</v>
      </c>
      <c r="D56" s="2">
        <v>625741</v>
      </c>
      <c r="E56" s="2">
        <v>625741</v>
      </c>
    </row>
    <row r="57" spans="1:5" x14ac:dyDescent="0.25">
      <c r="A57" t="s">
        <v>110</v>
      </c>
      <c r="B57" t="s">
        <v>111</v>
      </c>
      <c r="C57">
        <v>8001024</v>
      </c>
      <c r="D57" s="2">
        <v>8001024</v>
      </c>
      <c r="E57" s="2">
        <v>8001024</v>
      </c>
    </row>
    <row r="58" spans="1:5" x14ac:dyDescent="0.25">
      <c r="A58" t="s">
        <v>112</v>
      </c>
      <c r="B58" t="s">
        <v>113</v>
      </c>
      <c r="C58">
        <v>6724540</v>
      </c>
      <c r="D58" s="2">
        <v>6724540</v>
      </c>
      <c r="E58" s="2">
        <v>6724540</v>
      </c>
    </row>
    <row r="59" spans="1:5" x14ac:dyDescent="0.25">
      <c r="A59" t="s">
        <v>114</v>
      </c>
      <c r="B59" t="s">
        <v>115</v>
      </c>
      <c r="C59">
        <v>1852994</v>
      </c>
      <c r="D59" s="2">
        <v>1852994</v>
      </c>
      <c r="E59" s="2">
        <v>1852994</v>
      </c>
    </row>
    <row r="60" spans="1:5" x14ac:dyDescent="0.25">
      <c r="A60" t="s">
        <v>116</v>
      </c>
      <c r="B60" t="s">
        <v>117</v>
      </c>
      <c r="C60">
        <v>5686986</v>
      </c>
      <c r="D60" s="2">
        <v>5686986</v>
      </c>
      <c r="E60" s="2">
        <v>5686986</v>
      </c>
    </row>
    <row r="61" spans="1:5" x14ac:dyDescent="0.25">
      <c r="A61" t="s">
        <v>118</v>
      </c>
      <c r="B61" t="s">
        <v>119</v>
      </c>
      <c r="C61">
        <v>563626</v>
      </c>
      <c r="D61" s="2">
        <v>563626</v>
      </c>
      <c r="E61" s="2">
        <v>563626</v>
      </c>
    </row>
  </sheetData>
  <sortState ref="A3:C55">
    <sortCondition ref="A3:A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" sqref="I3"/>
    </sheetView>
  </sheetViews>
  <sheetFormatPr defaultRowHeight="13.8" x14ac:dyDescent="0.25"/>
  <cols>
    <col min="1" max="1" width="16.296875" customWidth="1"/>
    <col min="2" max="3" width="11.69921875" customWidth="1"/>
    <col min="4" max="7" width="10.69921875" customWidth="1"/>
    <col min="9" max="9" width="16.296875" customWidth="1"/>
    <col min="10" max="11" width="7.69921875" customWidth="1"/>
    <col min="13" max="13" width="11.59765625" hidden="1" customWidth="1"/>
  </cols>
  <sheetData>
    <row r="1" spans="1:13" x14ac:dyDescent="0.25">
      <c r="A1" s="3" t="s">
        <v>142</v>
      </c>
    </row>
    <row r="2" spans="1:13" x14ac:dyDescent="0.25">
      <c r="A2" t="s">
        <v>132</v>
      </c>
    </row>
    <row r="3" spans="1:13" x14ac:dyDescent="0.25">
      <c r="A3" t="s">
        <v>143</v>
      </c>
    </row>
    <row r="4" spans="1:13" x14ac:dyDescent="0.25">
      <c r="A4" t="s">
        <v>133</v>
      </c>
    </row>
    <row r="6" spans="1:13" x14ac:dyDescent="0.25">
      <c r="A6" s="7"/>
      <c r="B6" s="18" t="s">
        <v>134</v>
      </c>
      <c r="C6" s="19"/>
      <c r="D6" s="18" t="s">
        <v>138</v>
      </c>
      <c r="E6" s="19"/>
      <c r="F6" s="18" t="s">
        <v>139</v>
      </c>
      <c r="G6" s="19"/>
      <c r="I6" s="7"/>
      <c r="J6" s="20" t="s">
        <v>144</v>
      </c>
      <c r="K6" s="19"/>
      <c r="M6" s="22" t="s">
        <v>141</v>
      </c>
    </row>
    <row r="7" spans="1:13" x14ac:dyDescent="0.25">
      <c r="A7" s="8" t="s">
        <v>135</v>
      </c>
      <c r="B7" s="9">
        <v>2010</v>
      </c>
      <c r="C7" s="10">
        <v>2020</v>
      </c>
      <c r="D7" s="16" t="s">
        <v>136</v>
      </c>
      <c r="E7" s="17" t="s">
        <v>137</v>
      </c>
      <c r="F7" s="16" t="s">
        <v>136</v>
      </c>
      <c r="G7" s="17" t="s">
        <v>137</v>
      </c>
      <c r="I7" s="8" t="s">
        <v>135</v>
      </c>
      <c r="J7" s="9">
        <v>2010</v>
      </c>
      <c r="K7" s="10">
        <v>2020</v>
      </c>
      <c r="M7" s="23"/>
    </row>
    <row r="8" spans="1:13" x14ac:dyDescent="0.25">
      <c r="A8" s="3" t="s">
        <v>121</v>
      </c>
      <c r="B8" s="11">
        <v>308746065</v>
      </c>
      <c r="C8" s="11">
        <v>331449281</v>
      </c>
      <c r="D8" s="11">
        <f>C8-B8</f>
        <v>22703216</v>
      </c>
      <c r="E8" s="13">
        <f>D8/B8</f>
        <v>7.3533620582338435E-2</v>
      </c>
      <c r="F8" s="12" t="s">
        <v>140</v>
      </c>
      <c r="G8" s="12" t="s">
        <v>140</v>
      </c>
      <c r="I8" s="3" t="s">
        <v>121</v>
      </c>
      <c r="J8" s="12" t="s">
        <v>140</v>
      </c>
      <c r="K8" s="12" t="s">
        <v>140</v>
      </c>
      <c r="M8" s="11">
        <f>(E8+1)*C8</f>
        <v>355821946.67134291</v>
      </c>
    </row>
    <row r="9" spans="1:13" x14ac:dyDescent="0.25">
      <c r="A9" t="s">
        <v>6</v>
      </c>
      <c r="B9" s="2">
        <v>4779753</v>
      </c>
      <c r="C9" s="2">
        <v>5024279</v>
      </c>
      <c r="D9" s="14">
        <f>C9-B9</f>
        <v>244526</v>
      </c>
      <c r="E9" s="15">
        <f>D9/B9</f>
        <v>5.1158710502404621E-2</v>
      </c>
      <c r="F9">
        <f>RANK(D9,D$9:D$59)</f>
        <v>24</v>
      </c>
      <c r="G9">
        <f>RANK(E9,E$9:E$59)</f>
        <v>28</v>
      </c>
      <c r="I9" t="s">
        <v>6</v>
      </c>
      <c r="J9" s="2">
        <f t="shared" ref="J9:J40" si="0">RANK(B9,B$9:B$59)</f>
        <v>23</v>
      </c>
      <c r="K9" s="2">
        <f>RANK(C9,C$9:C$59)</f>
        <v>24</v>
      </c>
      <c r="M9" s="2">
        <f t="shared" ref="M9:M59" si="1">(E9+1)*C9</f>
        <v>5281314.6348443115</v>
      </c>
    </row>
    <row r="10" spans="1:13" x14ac:dyDescent="0.25">
      <c r="A10" t="s">
        <v>9</v>
      </c>
      <c r="B10" s="2">
        <v>710235</v>
      </c>
      <c r="C10" s="2">
        <v>733391</v>
      </c>
      <c r="D10" s="14">
        <f>C10-B10</f>
        <v>23156</v>
      </c>
      <c r="E10" s="15">
        <f>D10/B10</f>
        <v>3.2603293276169155E-2</v>
      </c>
      <c r="F10">
        <f t="shared" ref="F10:F59" si="2">RANK(D10,D$9:D$59)</f>
        <v>46</v>
      </c>
      <c r="G10">
        <f t="shared" ref="G10:G59" si="3">RANK(E10,E$9:E$59)</f>
        <v>37</v>
      </c>
      <c r="I10" t="s">
        <v>9</v>
      </c>
      <c r="J10" s="2">
        <f t="shared" si="0"/>
        <v>47</v>
      </c>
      <c r="K10" s="2">
        <f t="shared" ref="K10:K59" si="4">RANK(C10,C$9:C$59)</f>
        <v>48</v>
      </c>
      <c r="M10" s="2">
        <f t="shared" si="1"/>
        <v>757301.96185910294</v>
      </c>
    </row>
    <row r="11" spans="1:13" x14ac:dyDescent="0.25">
      <c r="A11" t="s">
        <v>12</v>
      </c>
      <c r="B11" s="2">
        <v>6392017</v>
      </c>
      <c r="C11" s="2">
        <v>7151502</v>
      </c>
      <c r="D11" s="14">
        <f>C11-B11</f>
        <v>759485</v>
      </c>
      <c r="E11" s="15">
        <f>D11/B11</f>
        <v>0.11881773781264975</v>
      </c>
      <c r="F11">
        <f t="shared" si="2"/>
        <v>8</v>
      </c>
      <c r="G11">
        <f t="shared" si="3"/>
        <v>10</v>
      </c>
      <c r="I11" t="s">
        <v>12</v>
      </c>
      <c r="J11" s="2">
        <f t="shared" si="0"/>
        <v>16</v>
      </c>
      <c r="K11" s="2">
        <f t="shared" si="4"/>
        <v>14</v>
      </c>
      <c r="M11" s="2">
        <f t="shared" si="1"/>
        <v>8001227.289602641</v>
      </c>
    </row>
    <row r="12" spans="1:13" x14ac:dyDescent="0.25">
      <c r="A12" t="s">
        <v>14</v>
      </c>
      <c r="B12" s="2">
        <v>2915919</v>
      </c>
      <c r="C12" s="2">
        <v>3011524</v>
      </c>
      <c r="D12" s="14">
        <f>C12-B12</f>
        <v>95605</v>
      </c>
      <c r="E12" s="15">
        <f>D12/B12</f>
        <v>3.2787261923256442E-2</v>
      </c>
      <c r="F12">
        <f t="shared" si="2"/>
        <v>34</v>
      </c>
      <c r="G12">
        <f t="shared" si="3"/>
        <v>36</v>
      </c>
      <c r="I12" t="s">
        <v>14</v>
      </c>
      <c r="J12" s="2">
        <f t="shared" si="0"/>
        <v>32</v>
      </c>
      <c r="K12" s="2">
        <f t="shared" si="4"/>
        <v>33</v>
      </c>
      <c r="M12" s="2">
        <f t="shared" si="1"/>
        <v>3110263.6261761733</v>
      </c>
    </row>
    <row r="13" spans="1:13" x14ac:dyDescent="0.25">
      <c r="A13" t="s">
        <v>17</v>
      </c>
      <c r="B13" s="2">
        <v>37253956</v>
      </c>
      <c r="C13" s="2">
        <v>39538223</v>
      </c>
      <c r="D13" s="14">
        <f>C13-B13</f>
        <v>2284267</v>
      </c>
      <c r="E13" s="15">
        <f>D13/B13</f>
        <v>6.1316092175553116E-2</v>
      </c>
      <c r="F13">
        <f t="shared" si="2"/>
        <v>3</v>
      </c>
      <c r="G13">
        <f t="shared" si="3"/>
        <v>25</v>
      </c>
      <c r="I13" t="s">
        <v>17</v>
      </c>
      <c r="J13" s="2">
        <f t="shared" si="0"/>
        <v>1</v>
      </c>
      <c r="K13" s="2">
        <f t="shared" si="4"/>
        <v>1</v>
      </c>
      <c r="M13" s="2">
        <f t="shared" si="1"/>
        <v>41962552.325925574</v>
      </c>
    </row>
    <row r="14" spans="1:13" x14ac:dyDescent="0.25">
      <c r="A14" t="s">
        <v>23</v>
      </c>
      <c r="B14" s="2">
        <v>5029196</v>
      </c>
      <c r="C14" s="2">
        <v>5773714</v>
      </c>
      <c r="D14" s="14">
        <f>C14-B14</f>
        <v>744518</v>
      </c>
      <c r="E14" s="15">
        <f>D14/B14</f>
        <v>0.14803916968040221</v>
      </c>
      <c r="F14">
        <f t="shared" si="2"/>
        <v>9</v>
      </c>
      <c r="G14">
        <f t="shared" si="3"/>
        <v>6</v>
      </c>
      <c r="I14" t="s">
        <v>23</v>
      </c>
      <c r="J14" s="2">
        <f t="shared" si="0"/>
        <v>22</v>
      </c>
      <c r="K14" s="2">
        <f t="shared" si="4"/>
        <v>21</v>
      </c>
      <c r="M14" s="2">
        <f t="shared" si="1"/>
        <v>6628449.8265321134</v>
      </c>
    </row>
    <row r="15" spans="1:13" x14ac:dyDescent="0.25">
      <c r="A15" t="s">
        <v>25</v>
      </c>
      <c r="B15" s="2">
        <v>3574097</v>
      </c>
      <c r="C15" s="2">
        <v>3605944</v>
      </c>
      <c r="D15" s="14">
        <f>C15-B15</f>
        <v>31847</v>
      </c>
      <c r="E15" s="15">
        <f>D15/B15</f>
        <v>8.9105024290051446E-3</v>
      </c>
      <c r="F15">
        <f t="shared" si="2"/>
        <v>45</v>
      </c>
      <c r="G15">
        <f t="shared" si="3"/>
        <v>48</v>
      </c>
      <c r="I15" t="s">
        <v>25</v>
      </c>
      <c r="J15" s="2">
        <f t="shared" si="0"/>
        <v>29</v>
      </c>
      <c r="K15" s="2">
        <f t="shared" si="4"/>
        <v>29</v>
      </c>
      <c r="M15" s="2">
        <f t="shared" si="1"/>
        <v>3638074.772770856</v>
      </c>
    </row>
    <row r="16" spans="1:13" x14ac:dyDescent="0.25">
      <c r="A16" t="s">
        <v>27</v>
      </c>
      <c r="B16" s="2">
        <v>897934</v>
      </c>
      <c r="C16" s="2">
        <v>989948</v>
      </c>
      <c r="D16" s="14">
        <f>C16-B16</f>
        <v>92014</v>
      </c>
      <c r="E16" s="15">
        <f>D16/B16</f>
        <v>0.10247301026578791</v>
      </c>
      <c r="F16">
        <f t="shared" si="2"/>
        <v>37</v>
      </c>
      <c r="G16">
        <f t="shared" si="3"/>
        <v>14</v>
      </c>
      <c r="I16" t="s">
        <v>27</v>
      </c>
      <c r="J16" s="2">
        <f t="shared" si="0"/>
        <v>45</v>
      </c>
      <c r="K16" s="2">
        <f t="shared" si="4"/>
        <v>45</v>
      </c>
      <c r="M16" s="2">
        <f t="shared" si="1"/>
        <v>1091390.951566596</v>
      </c>
    </row>
    <row r="17" spans="1:13" x14ac:dyDescent="0.25">
      <c r="A17" s="21" t="s">
        <v>29</v>
      </c>
      <c r="B17" s="2">
        <v>601767</v>
      </c>
      <c r="C17" s="2">
        <v>689545</v>
      </c>
      <c r="D17" s="14">
        <f>C17-B17</f>
        <v>87778</v>
      </c>
      <c r="E17" s="15">
        <f>D17/B17</f>
        <v>0.14586708809223503</v>
      </c>
      <c r="F17">
        <f t="shared" si="2"/>
        <v>38</v>
      </c>
      <c r="G17">
        <f t="shared" si="3"/>
        <v>7</v>
      </c>
      <c r="I17" s="21" t="s">
        <v>29</v>
      </c>
      <c r="J17" s="2">
        <f t="shared" si="0"/>
        <v>50</v>
      </c>
      <c r="K17" s="2">
        <f t="shared" si="4"/>
        <v>49</v>
      </c>
      <c r="M17" s="2">
        <f t="shared" si="1"/>
        <v>790126.92125856015</v>
      </c>
    </row>
    <row r="18" spans="1:13" x14ac:dyDescent="0.25">
      <c r="A18" t="s">
        <v>32</v>
      </c>
      <c r="B18" s="2">
        <v>18801332</v>
      </c>
      <c r="C18" s="2">
        <v>21538187</v>
      </c>
      <c r="D18" s="14">
        <f>C18-B18</f>
        <v>2736855</v>
      </c>
      <c r="E18" s="15">
        <f>D18/B18</f>
        <v>0.14556708003454225</v>
      </c>
      <c r="F18">
        <f t="shared" si="2"/>
        <v>2</v>
      </c>
      <c r="G18">
        <f t="shared" si="3"/>
        <v>9</v>
      </c>
      <c r="I18" t="s">
        <v>32</v>
      </c>
      <c r="J18" s="2">
        <f t="shared" si="0"/>
        <v>4</v>
      </c>
      <c r="K18" s="2">
        <f t="shared" si="4"/>
        <v>3</v>
      </c>
      <c r="M18" s="2">
        <f t="shared" si="1"/>
        <v>24673437.99082794</v>
      </c>
    </row>
    <row r="19" spans="1:13" x14ac:dyDescent="0.25">
      <c r="A19" t="s">
        <v>35</v>
      </c>
      <c r="B19" s="2">
        <v>9687850</v>
      </c>
      <c r="C19" s="2">
        <v>10711908</v>
      </c>
      <c r="D19" s="14">
        <f>C19-B19</f>
        <v>1024058</v>
      </c>
      <c r="E19" s="15">
        <f>D19/B19</f>
        <v>0.10570539386964084</v>
      </c>
      <c r="F19">
        <f t="shared" si="2"/>
        <v>4</v>
      </c>
      <c r="G19">
        <f t="shared" si="3"/>
        <v>13</v>
      </c>
      <c r="I19" t="s">
        <v>35</v>
      </c>
      <c r="J19" s="2">
        <f t="shared" si="0"/>
        <v>9</v>
      </c>
      <c r="K19" s="2">
        <f t="shared" si="4"/>
        <v>8</v>
      </c>
      <c r="M19" s="2">
        <f t="shared" si="1"/>
        <v>11844214.454235356</v>
      </c>
    </row>
    <row r="20" spans="1:13" x14ac:dyDescent="0.25">
      <c r="A20" t="s">
        <v>38</v>
      </c>
      <c r="B20" s="2">
        <v>1360301</v>
      </c>
      <c r="C20" s="2">
        <v>1455271</v>
      </c>
      <c r="D20" s="14">
        <f>C20-B20</f>
        <v>94970</v>
      </c>
      <c r="E20" s="15">
        <f>D20/B20</f>
        <v>6.9815430555443245E-2</v>
      </c>
      <c r="F20">
        <f t="shared" si="2"/>
        <v>35</v>
      </c>
      <c r="G20">
        <f t="shared" si="3"/>
        <v>24</v>
      </c>
      <c r="I20" t="s">
        <v>38</v>
      </c>
      <c r="J20" s="2">
        <f t="shared" si="0"/>
        <v>40</v>
      </c>
      <c r="K20" s="2">
        <f t="shared" si="4"/>
        <v>40</v>
      </c>
      <c r="M20" s="2">
        <f t="shared" si="1"/>
        <v>1556871.3714398504</v>
      </c>
    </row>
    <row r="21" spans="1:13" x14ac:dyDescent="0.25">
      <c r="A21" t="s">
        <v>40</v>
      </c>
      <c r="B21" s="2">
        <v>1567652</v>
      </c>
      <c r="C21" s="2">
        <v>1839106</v>
      </c>
      <c r="D21" s="14">
        <f>C21-B21</f>
        <v>271454</v>
      </c>
      <c r="E21" s="15">
        <f>D21/B21</f>
        <v>0.17315960429993391</v>
      </c>
      <c r="F21">
        <f t="shared" si="2"/>
        <v>22</v>
      </c>
      <c r="G21">
        <f t="shared" si="3"/>
        <v>2</v>
      </c>
      <c r="I21" t="s">
        <v>40</v>
      </c>
      <c r="J21" s="2">
        <f t="shared" si="0"/>
        <v>39</v>
      </c>
      <c r="K21" s="2">
        <f t="shared" si="4"/>
        <v>38</v>
      </c>
      <c r="M21" s="2">
        <f t="shared" si="1"/>
        <v>2157564.8672256344</v>
      </c>
    </row>
    <row r="22" spans="1:13" x14ac:dyDescent="0.25">
      <c r="A22" t="s">
        <v>43</v>
      </c>
      <c r="B22" s="2">
        <v>12830632</v>
      </c>
      <c r="C22" s="2">
        <v>12812508</v>
      </c>
      <c r="D22" s="14">
        <f>C22-B22</f>
        <v>-18124</v>
      </c>
      <c r="E22" s="15">
        <f>D22/B22</f>
        <v>-1.4125570743514428E-3</v>
      </c>
      <c r="F22">
        <f t="shared" si="2"/>
        <v>50</v>
      </c>
      <c r="G22">
        <f t="shared" si="3"/>
        <v>49</v>
      </c>
      <c r="I22" t="s">
        <v>43</v>
      </c>
      <c r="J22" s="2">
        <f t="shared" si="0"/>
        <v>5</v>
      </c>
      <c r="K22" s="2">
        <f t="shared" si="4"/>
        <v>6</v>
      </c>
      <c r="M22" s="2">
        <f t="shared" si="1"/>
        <v>12794409.601184417</v>
      </c>
    </row>
    <row r="23" spans="1:13" x14ac:dyDescent="0.25">
      <c r="A23" t="s">
        <v>45</v>
      </c>
      <c r="B23" s="2">
        <v>6483802</v>
      </c>
      <c r="C23" s="2">
        <v>6785528</v>
      </c>
      <c r="D23" s="14">
        <f>C23-B23</f>
        <v>301726</v>
      </c>
      <c r="E23" s="15">
        <f>D23/B23</f>
        <v>4.6535350709352323E-2</v>
      </c>
      <c r="F23">
        <f t="shared" si="2"/>
        <v>20</v>
      </c>
      <c r="G23">
        <f t="shared" si="3"/>
        <v>30</v>
      </c>
      <c r="I23" t="s">
        <v>45</v>
      </c>
      <c r="J23" s="2">
        <f t="shared" si="0"/>
        <v>15</v>
      </c>
      <c r="K23" s="2">
        <f t="shared" si="4"/>
        <v>17</v>
      </c>
      <c r="M23" s="2">
        <f t="shared" si="1"/>
        <v>7101294.9252281291</v>
      </c>
    </row>
    <row r="24" spans="1:13" x14ac:dyDescent="0.25">
      <c r="A24" t="s">
        <v>47</v>
      </c>
      <c r="B24" s="2">
        <v>3046355</v>
      </c>
      <c r="C24" s="2">
        <v>3190369</v>
      </c>
      <c r="D24" s="14">
        <f>C24-B24</f>
        <v>144014</v>
      </c>
      <c r="E24" s="15">
        <f>D24/B24</f>
        <v>4.7274201463716477E-2</v>
      </c>
      <c r="F24">
        <f t="shared" si="2"/>
        <v>30</v>
      </c>
      <c r="G24">
        <f t="shared" si="3"/>
        <v>29</v>
      </c>
      <c r="I24" t="s">
        <v>47</v>
      </c>
      <c r="J24" s="2">
        <f t="shared" si="0"/>
        <v>30</v>
      </c>
      <c r="K24" s="2">
        <f t="shared" si="4"/>
        <v>31</v>
      </c>
      <c r="M24" s="2">
        <f t="shared" si="1"/>
        <v>3341191.1468495955</v>
      </c>
    </row>
    <row r="25" spans="1:13" x14ac:dyDescent="0.25">
      <c r="A25" t="s">
        <v>49</v>
      </c>
      <c r="B25" s="2">
        <v>2853118</v>
      </c>
      <c r="C25" s="2">
        <v>2937880</v>
      </c>
      <c r="D25" s="14">
        <f>C25-B25</f>
        <v>84762</v>
      </c>
      <c r="E25" s="15">
        <f>D25/B25</f>
        <v>2.9708550434997781E-2</v>
      </c>
      <c r="F25">
        <f t="shared" si="2"/>
        <v>39</v>
      </c>
      <c r="G25">
        <f t="shared" si="3"/>
        <v>38</v>
      </c>
      <c r="I25" t="s">
        <v>49</v>
      </c>
      <c r="J25" s="2">
        <f t="shared" si="0"/>
        <v>33</v>
      </c>
      <c r="K25" s="2">
        <f t="shared" si="4"/>
        <v>35</v>
      </c>
      <c r="M25" s="2">
        <f t="shared" si="1"/>
        <v>3025160.1561519713</v>
      </c>
    </row>
    <row r="26" spans="1:13" x14ac:dyDescent="0.25">
      <c r="A26" t="s">
        <v>21</v>
      </c>
      <c r="B26" s="2">
        <v>4339367</v>
      </c>
      <c r="C26" s="2">
        <v>4505836</v>
      </c>
      <c r="D26" s="14">
        <f>C26-B26</f>
        <v>166469</v>
      </c>
      <c r="E26" s="15">
        <f>D26/B26</f>
        <v>3.8362507711378183E-2</v>
      </c>
      <c r="F26">
        <f t="shared" si="2"/>
        <v>28</v>
      </c>
      <c r="G26">
        <f t="shared" si="3"/>
        <v>34</v>
      </c>
      <c r="I26" t="s">
        <v>21</v>
      </c>
      <c r="J26" s="2">
        <f t="shared" si="0"/>
        <v>26</v>
      </c>
      <c r="K26" s="2">
        <f t="shared" si="4"/>
        <v>26</v>
      </c>
      <c r="M26" s="2">
        <f t="shared" si="1"/>
        <v>4678691.1682962058</v>
      </c>
    </row>
    <row r="27" spans="1:13" x14ac:dyDescent="0.25">
      <c r="A27" t="s">
        <v>19</v>
      </c>
      <c r="B27" s="2">
        <v>4533372</v>
      </c>
      <c r="C27" s="2">
        <v>4657757</v>
      </c>
      <c r="D27" s="14">
        <f>C27-B27</f>
        <v>124385</v>
      </c>
      <c r="E27" s="15">
        <f>D27/B27</f>
        <v>2.7437633620183827E-2</v>
      </c>
      <c r="F27">
        <f t="shared" si="2"/>
        <v>32</v>
      </c>
      <c r="G27">
        <f t="shared" si="3"/>
        <v>42</v>
      </c>
      <c r="I27" t="s">
        <v>19</v>
      </c>
      <c r="J27" s="2">
        <f t="shared" si="0"/>
        <v>25</v>
      </c>
      <c r="K27" s="2">
        <f t="shared" si="4"/>
        <v>25</v>
      </c>
      <c r="M27" s="2">
        <f t="shared" si="1"/>
        <v>4785554.8300578464</v>
      </c>
    </row>
    <row r="28" spans="1:13" x14ac:dyDescent="0.25">
      <c r="A28" t="s">
        <v>51</v>
      </c>
      <c r="B28" s="2">
        <v>1328361</v>
      </c>
      <c r="C28" s="2">
        <v>1362359</v>
      </c>
      <c r="D28" s="14">
        <f>C28-B28</f>
        <v>33998</v>
      </c>
      <c r="E28" s="15">
        <f>D28/B28</f>
        <v>2.5593946223955687E-2</v>
      </c>
      <c r="F28">
        <f t="shared" si="2"/>
        <v>44</v>
      </c>
      <c r="G28">
        <f t="shared" si="3"/>
        <v>43</v>
      </c>
      <c r="I28" t="s">
        <v>51</v>
      </c>
      <c r="J28" s="2">
        <f t="shared" si="0"/>
        <v>41</v>
      </c>
      <c r="K28" s="2">
        <f t="shared" si="4"/>
        <v>42</v>
      </c>
      <c r="M28" s="2">
        <f t="shared" si="1"/>
        <v>1397227.142983722</v>
      </c>
    </row>
    <row r="29" spans="1:13" x14ac:dyDescent="0.25">
      <c r="A29" t="s">
        <v>53</v>
      </c>
      <c r="B29" s="2">
        <v>5773626</v>
      </c>
      <c r="C29" s="2">
        <v>6177224</v>
      </c>
      <c r="D29" s="14">
        <f>C29-B29</f>
        <v>403598</v>
      </c>
      <c r="E29" s="15">
        <f>D29/B29</f>
        <v>6.9903731208083103E-2</v>
      </c>
      <c r="F29">
        <f t="shared" si="2"/>
        <v>18</v>
      </c>
      <c r="G29">
        <f t="shared" si="3"/>
        <v>23</v>
      </c>
      <c r="I29" t="s">
        <v>53</v>
      </c>
      <c r="J29" s="2">
        <f t="shared" si="0"/>
        <v>19</v>
      </c>
      <c r="K29" s="2">
        <f t="shared" si="4"/>
        <v>18</v>
      </c>
      <c r="M29" s="2">
        <f t="shared" si="1"/>
        <v>6609035.0061081192</v>
      </c>
    </row>
    <row r="30" spans="1:13" x14ac:dyDescent="0.25">
      <c r="A30" t="s">
        <v>56</v>
      </c>
      <c r="B30" s="2">
        <v>6547629</v>
      </c>
      <c r="C30" s="2">
        <v>7029917</v>
      </c>
      <c r="D30" s="14">
        <f>C30-B30</f>
        <v>482288</v>
      </c>
      <c r="E30" s="15">
        <f>D30/B30</f>
        <v>7.3658418948294113E-2</v>
      </c>
      <c r="F30">
        <f t="shared" si="2"/>
        <v>15</v>
      </c>
      <c r="G30">
        <f t="shared" si="3"/>
        <v>22</v>
      </c>
      <c r="I30" t="s">
        <v>56</v>
      </c>
      <c r="J30" s="2">
        <f t="shared" si="0"/>
        <v>14</v>
      </c>
      <c r="K30" s="2">
        <f t="shared" si="4"/>
        <v>15</v>
      </c>
      <c r="M30" s="2">
        <f t="shared" si="1"/>
        <v>7547729.5715577342</v>
      </c>
    </row>
    <row r="31" spans="1:13" x14ac:dyDescent="0.25">
      <c r="A31" t="s">
        <v>58</v>
      </c>
      <c r="B31" s="2">
        <v>9883706</v>
      </c>
      <c r="C31" s="2">
        <v>10077331</v>
      </c>
      <c r="D31" s="14">
        <f>C31-B31</f>
        <v>193625</v>
      </c>
      <c r="E31" s="15">
        <f>D31/B31</f>
        <v>1.9590323710559583E-2</v>
      </c>
      <c r="F31">
        <f t="shared" si="2"/>
        <v>27</v>
      </c>
      <c r="G31">
        <f t="shared" si="3"/>
        <v>47</v>
      </c>
      <c r="I31" t="s">
        <v>58</v>
      </c>
      <c r="J31" s="2">
        <f t="shared" si="0"/>
        <v>8</v>
      </c>
      <c r="K31" s="2">
        <f t="shared" si="4"/>
        <v>10</v>
      </c>
      <c r="M31" s="2">
        <f t="shared" si="1"/>
        <v>10274749.176428458</v>
      </c>
    </row>
    <row r="32" spans="1:13" x14ac:dyDescent="0.25">
      <c r="A32" t="s">
        <v>61</v>
      </c>
      <c r="B32" s="2">
        <v>5303925</v>
      </c>
      <c r="C32" s="2">
        <v>5706494</v>
      </c>
      <c r="D32" s="14">
        <f>C32-B32</f>
        <v>402569</v>
      </c>
      <c r="E32" s="15">
        <f>D32/B32</f>
        <v>7.5900205979534022E-2</v>
      </c>
      <c r="F32">
        <f t="shared" si="2"/>
        <v>19</v>
      </c>
      <c r="G32">
        <f t="shared" si="3"/>
        <v>20</v>
      </c>
      <c r="I32" t="s">
        <v>61</v>
      </c>
      <c r="J32" s="2">
        <f t="shared" si="0"/>
        <v>21</v>
      </c>
      <c r="K32" s="2">
        <f t="shared" si="4"/>
        <v>22</v>
      </c>
      <c r="M32" s="2">
        <f t="shared" si="1"/>
        <v>6139618.0700209746</v>
      </c>
    </row>
    <row r="33" spans="1:13" x14ac:dyDescent="0.25">
      <c r="A33" t="s">
        <v>63</v>
      </c>
      <c r="B33" s="2">
        <v>2967297</v>
      </c>
      <c r="C33" s="2">
        <v>2961279</v>
      </c>
      <c r="D33" s="14">
        <f>C33-B33</f>
        <v>-6018</v>
      </c>
      <c r="E33" s="15">
        <f>D33/B33</f>
        <v>-2.0281084097749568E-3</v>
      </c>
      <c r="F33">
        <f t="shared" si="2"/>
        <v>49</v>
      </c>
      <c r="G33">
        <f t="shared" si="3"/>
        <v>50</v>
      </c>
      <c r="I33" t="s">
        <v>63</v>
      </c>
      <c r="J33" s="2">
        <f t="shared" si="0"/>
        <v>31</v>
      </c>
      <c r="K33" s="2">
        <f t="shared" si="4"/>
        <v>34</v>
      </c>
      <c r="M33" s="2">
        <f t="shared" si="1"/>
        <v>2955273.2051564101</v>
      </c>
    </row>
    <row r="34" spans="1:13" x14ac:dyDescent="0.25">
      <c r="A34" t="s">
        <v>65</v>
      </c>
      <c r="B34" s="2">
        <v>5988927</v>
      </c>
      <c r="C34" s="2">
        <v>6154913</v>
      </c>
      <c r="D34" s="14">
        <f>C34-B34</f>
        <v>165986</v>
      </c>
      <c r="E34" s="15">
        <f>D34/B34</f>
        <v>2.771548225583648E-2</v>
      </c>
      <c r="F34">
        <f t="shared" si="2"/>
        <v>29</v>
      </c>
      <c r="G34">
        <f t="shared" si="3"/>
        <v>40</v>
      </c>
      <c r="I34" t="s">
        <v>65</v>
      </c>
      <c r="J34" s="2">
        <f t="shared" si="0"/>
        <v>18</v>
      </c>
      <c r="K34" s="2">
        <f t="shared" si="4"/>
        <v>19</v>
      </c>
      <c r="M34" s="2">
        <f t="shared" si="1"/>
        <v>6325499.3820377178</v>
      </c>
    </row>
    <row r="35" spans="1:13" x14ac:dyDescent="0.25">
      <c r="A35" t="s">
        <v>67</v>
      </c>
      <c r="B35" s="2">
        <v>989415</v>
      </c>
      <c r="C35" s="2">
        <v>1084225</v>
      </c>
      <c r="D35" s="14">
        <f>C35-B35</f>
        <v>94810</v>
      </c>
      <c r="E35" s="15">
        <f>D35/B35</f>
        <v>9.5824300217805469E-2</v>
      </c>
      <c r="F35">
        <f t="shared" si="2"/>
        <v>36</v>
      </c>
      <c r="G35">
        <f t="shared" si="3"/>
        <v>15</v>
      </c>
      <c r="I35" t="s">
        <v>67</v>
      </c>
      <c r="J35" s="2">
        <f t="shared" si="0"/>
        <v>44</v>
      </c>
      <c r="K35" s="2">
        <f t="shared" si="4"/>
        <v>44</v>
      </c>
      <c r="M35" s="2">
        <f t="shared" si="1"/>
        <v>1188120.10190365</v>
      </c>
    </row>
    <row r="36" spans="1:13" x14ac:dyDescent="0.25">
      <c r="A36" t="s">
        <v>69</v>
      </c>
      <c r="B36" s="2">
        <v>1826341</v>
      </c>
      <c r="C36" s="2">
        <v>1961504</v>
      </c>
      <c r="D36" s="14">
        <f>C36-B36</f>
        <v>135163</v>
      </c>
      <c r="E36" s="15">
        <f>D36/B36</f>
        <v>7.4007537475203153E-2</v>
      </c>
      <c r="F36">
        <f t="shared" si="2"/>
        <v>31</v>
      </c>
      <c r="G36">
        <f t="shared" si="3"/>
        <v>21</v>
      </c>
      <c r="I36" t="s">
        <v>69</v>
      </c>
      <c r="J36" s="2">
        <f t="shared" si="0"/>
        <v>38</v>
      </c>
      <c r="K36" s="2">
        <f t="shared" si="4"/>
        <v>37</v>
      </c>
      <c r="M36" s="2">
        <f t="shared" si="1"/>
        <v>2106670.0807877611</v>
      </c>
    </row>
    <row r="37" spans="1:13" x14ac:dyDescent="0.25">
      <c r="A37" t="s">
        <v>71</v>
      </c>
      <c r="B37" s="2">
        <v>2700551</v>
      </c>
      <c r="C37" s="2">
        <v>3104614</v>
      </c>
      <c r="D37" s="14">
        <f>C37-B37</f>
        <v>404063</v>
      </c>
      <c r="E37" s="15">
        <f>D37/B37</f>
        <v>0.14962242890432359</v>
      </c>
      <c r="F37">
        <f t="shared" si="2"/>
        <v>17</v>
      </c>
      <c r="G37">
        <f t="shared" si="3"/>
        <v>5</v>
      </c>
      <c r="I37" t="s">
        <v>71</v>
      </c>
      <c r="J37" s="2">
        <f t="shared" si="0"/>
        <v>35</v>
      </c>
      <c r="K37" s="2">
        <f t="shared" si="4"/>
        <v>32</v>
      </c>
      <c r="M37" s="2">
        <f t="shared" si="1"/>
        <v>3569133.8874903675</v>
      </c>
    </row>
    <row r="38" spans="1:13" x14ac:dyDescent="0.25">
      <c r="A38" t="s">
        <v>73</v>
      </c>
      <c r="B38" s="2">
        <v>1316470</v>
      </c>
      <c r="C38" s="2">
        <v>1377529</v>
      </c>
      <c r="D38" s="14">
        <f>C38-B38</f>
        <v>61059</v>
      </c>
      <c r="E38" s="15">
        <f>D38/B38</f>
        <v>4.6380851823436917E-2</v>
      </c>
      <c r="F38">
        <f t="shared" si="2"/>
        <v>41</v>
      </c>
      <c r="G38">
        <f t="shared" si="3"/>
        <v>31</v>
      </c>
      <c r="I38" t="s">
        <v>73</v>
      </c>
      <c r="J38" s="2">
        <f t="shared" si="0"/>
        <v>42</v>
      </c>
      <c r="K38" s="2">
        <f t="shared" si="4"/>
        <v>41</v>
      </c>
      <c r="M38" s="2">
        <f t="shared" si="1"/>
        <v>1441419.9684314872</v>
      </c>
    </row>
    <row r="39" spans="1:13" x14ac:dyDescent="0.25">
      <c r="A39" t="s">
        <v>75</v>
      </c>
      <c r="B39" s="2">
        <v>8791909</v>
      </c>
      <c r="C39" s="2">
        <v>9288994</v>
      </c>
      <c r="D39" s="14">
        <f>C39-B39</f>
        <v>497085</v>
      </c>
      <c r="E39" s="15">
        <f>D39/B39</f>
        <v>5.653891549605438E-2</v>
      </c>
      <c r="F39">
        <f t="shared" si="2"/>
        <v>13</v>
      </c>
      <c r="G39">
        <f t="shared" si="3"/>
        <v>26</v>
      </c>
      <c r="I39" t="s">
        <v>75</v>
      </c>
      <c r="J39" s="2">
        <f t="shared" si="0"/>
        <v>11</v>
      </c>
      <c r="K39" s="2">
        <f t="shared" si="4"/>
        <v>11</v>
      </c>
      <c r="M39" s="2">
        <f t="shared" si="1"/>
        <v>9814183.6468093544</v>
      </c>
    </row>
    <row r="40" spans="1:13" x14ac:dyDescent="0.25">
      <c r="A40" t="s">
        <v>78</v>
      </c>
      <c r="B40" s="2">
        <v>2059181</v>
      </c>
      <c r="C40" s="2">
        <v>2117522</v>
      </c>
      <c r="D40" s="14">
        <f>C40-B40</f>
        <v>58341</v>
      </c>
      <c r="E40" s="15">
        <f>D40/B40</f>
        <v>2.8332137874232523E-2</v>
      </c>
      <c r="F40">
        <f t="shared" si="2"/>
        <v>42</v>
      </c>
      <c r="G40">
        <f t="shared" si="3"/>
        <v>39</v>
      </c>
      <c r="I40" t="s">
        <v>78</v>
      </c>
      <c r="J40" s="2">
        <f t="shared" si="0"/>
        <v>36</v>
      </c>
      <c r="K40" s="2">
        <f t="shared" si="4"/>
        <v>36</v>
      </c>
      <c r="M40" s="2">
        <f t="shared" si="1"/>
        <v>2177515.9252557205</v>
      </c>
    </row>
    <row r="41" spans="1:13" x14ac:dyDescent="0.25">
      <c r="A41" t="s">
        <v>81</v>
      </c>
      <c r="B41" s="2">
        <v>19378102</v>
      </c>
      <c r="C41" s="2">
        <v>20201249</v>
      </c>
      <c r="D41" s="14">
        <f>C41-B41</f>
        <v>823147</v>
      </c>
      <c r="E41" s="15">
        <f>D41/B41</f>
        <v>4.2478205553877255E-2</v>
      </c>
      <c r="F41">
        <f t="shared" si="2"/>
        <v>7</v>
      </c>
      <c r="G41">
        <f t="shared" si="3"/>
        <v>33</v>
      </c>
      <c r="I41" t="s">
        <v>81</v>
      </c>
      <c r="J41" s="2">
        <f t="shared" ref="J41:J59" si="5">RANK(B41,B$9:B$59)</f>
        <v>3</v>
      </c>
      <c r="K41" s="2">
        <f t="shared" si="4"/>
        <v>4</v>
      </c>
      <c r="M41" s="2">
        <f t="shared" si="1"/>
        <v>21059361.807467058</v>
      </c>
    </row>
    <row r="42" spans="1:13" x14ac:dyDescent="0.25">
      <c r="A42" t="s">
        <v>83</v>
      </c>
      <c r="B42" s="2">
        <v>9535483</v>
      </c>
      <c r="C42" s="2">
        <v>10439388</v>
      </c>
      <c r="D42" s="14">
        <f>C42-B42</f>
        <v>903905</v>
      </c>
      <c r="E42" s="15">
        <f>D42/B42</f>
        <v>9.4793834774808988E-2</v>
      </c>
      <c r="F42">
        <f t="shared" si="2"/>
        <v>6</v>
      </c>
      <c r="G42">
        <f t="shared" si="3"/>
        <v>16</v>
      </c>
      <c r="I42" t="s">
        <v>83</v>
      </c>
      <c r="J42" s="2">
        <f t="shared" si="5"/>
        <v>10</v>
      </c>
      <c r="K42" s="2">
        <f t="shared" si="4"/>
        <v>9</v>
      </c>
      <c r="M42" s="2">
        <f t="shared" si="1"/>
        <v>11428977.621222124</v>
      </c>
    </row>
    <row r="43" spans="1:13" x14ac:dyDescent="0.25">
      <c r="A43" t="s">
        <v>85</v>
      </c>
      <c r="B43" s="2">
        <v>672591</v>
      </c>
      <c r="C43" s="2">
        <v>779094</v>
      </c>
      <c r="D43" s="14">
        <f>C43-B43</f>
        <v>106503</v>
      </c>
      <c r="E43" s="15">
        <f>D43/B43</f>
        <v>0.15834734630704247</v>
      </c>
      <c r="F43">
        <f t="shared" si="2"/>
        <v>33</v>
      </c>
      <c r="G43">
        <f t="shared" si="3"/>
        <v>4</v>
      </c>
      <c r="I43" t="s">
        <v>85</v>
      </c>
      <c r="J43" s="2">
        <f t="shared" si="5"/>
        <v>48</v>
      </c>
      <c r="K43" s="2">
        <f t="shared" si="4"/>
        <v>47</v>
      </c>
      <c r="M43" s="2">
        <f t="shared" si="1"/>
        <v>902461.46742373891</v>
      </c>
    </row>
    <row r="44" spans="1:13" x14ac:dyDescent="0.25">
      <c r="A44" t="s">
        <v>87</v>
      </c>
      <c r="B44" s="2">
        <v>11536504</v>
      </c>
      <c r="C44" s="2">
        <v>11799448</v>
      </c>
      <c r="D44" s="14">
        <f>C44-B44</f>
        <v>262944</v>
      </c>
      <c r="E44" s="15">
        <f>D44/B44</f>
        <v>2.2792346797608703E-2</v>
      </c>
      <c r="F44">
        <f t="shared" si="2"/>
        <v>23</v>
      </c>
      <c r="G44">
        <f t="shared" si="3"/>
        <v>46</v>
      </c>
      <c r="I44" t="s">
        <v>87</v>
      </c>
      <c r="J44" s="2">
        <f t="shared" si="5"/>
        <v>7</v>
      </c>
      <c r="K44" s="2">
        <f t="shared" si="4"/>
        <v>7</v>
      </c>
      <c r="M44" s="2">
        <f t="shared" si="1"/>
        <v>12068385.110836351</v>
      </c>
    </row>
    <row r="45" spans="1:13" x14ac:dyDescent="0.25">
      <c r="A45" t="s">
        <v>89</v>
      </c>
      <c r="B45" s="2">
        <v>3751351</v>
      </c>
      <c r="C45" s="2">
        <v>3959353</v>
      </c>
      <c r="D45" s="14">
        <f>C45-B45</f>
        <v>208002</v>
      </c>
      <c r="E45" s="15">
        <f>D45/B45</f>
        <v>5.5447224213356731E-2</v>
      </c>
      <c r="F45">
        <f t="shared" si="2"/>
        <v>25</v>
      </c>
      <c r="G45">
        <f t="shared" si="3"/>
        <v>27</v>
      </c>
      <c r="I45" t="s">
        <v>89</v>
      </c>
      <c r="J45" s="2">
        <f t="shared" si="5"/>
        <v>28</v>
      </c>
      <c r="K45" s="2">
        <f t="shared" si="4"/>
        <v>28</v>
      </c>
      <c r="M45" s="2">
        <f t="shared" si="1"/>
        <v>4178888.1335308268</v>
      </c>
    </row>
    <row r="46" spans="1:13" x14ac:dyDescent="0.25">
      <c r="A46" t="s">
        <v>91</v>
      </c>
      <c r="B46" s="2">
        <v>3831074</v>
      </c>
      <c r="C46" s="2">
        <v>4237256</v>
      </c>
      <c r="D46" s="14">
        <f>C46-B46</f>
        <v>406182</v>
      </c>
      <c r="E46" s="15">
        <f>D46/B46</f>
        <v>0.1060230107797448</v>
      </c>
      <c r="F46">
        <f t="shared" si="2"/>
        <v>16</v>
      </c>
      <c r="G46">
        <f t="shared" si="3"/>
        <v>12</v>
      </c>
      <c r="I46" t="s">
        <v>91</v>
      </c>
      <c r="J46" s="2">
        <f t="shared" si="5"/>
        <v>27</v>
      </c>
      <c r="K46" s="2">
        <f t="shared" si="4"/>
        <v>27</v>
      </c>
      <c r="M46" s="2">
        <f t="shared" si="1"/>
        <v>4686502.6385645382</v>
      </c>
    </row>
    <row r="47" spans="1:13" x14ac:dyDescent="0.25">
      <c r="A47" t="s">
        <v>93</v>
      </c>
      <c r="B47" s="2">
        <v>12702379</v>
      </c>
      <c r="C47" s="2">
        <v>13002700</v>
      </c>
      <c r="D47" s="14">
        <f>C47-B47</f>
        <v>300321</v>
      </c>
      <c r="E47" s="15">
        <f>D47/B47</f>
        <v>2.3642893980725974E-2</v>
      </c>
      <c r="F47">
        <f t="shared" si="2"/>
        <v>21</v>
      </c>
      <c r="G47">
        <f t="shared" si="3"/>
        <v>44</v>
      </c>
      <c r="I47" t="s">
        <v>93</v>
      </c>
      <c r="J47" s="2">
        <f t="shared" si="5"/>
        <v>6</v>
      </c>
      <c r="K47" s="2">
        <f t="shared" si="4"/>
        <v>5</v>
      </c>
      <c r="M47" s="2">
        <f t="shared" si="1"/>
        <v>13310121.457563186</v>
      </c>
    </row>
    <row r="48" spans="1:13" x14ac:dyDescent="0.25">
      <c r="A48" t="s">
        <v>95</v>
      </c>
      <c r="B48" s="2">
        <v>1052567</v>
      </c>
      <c r="C48" s="2">
        <v>1097379</v>
      </c>
      <c r="D48" s="14">
        <f>C48-B48</f>
        <v>44812</v>
      </c>
      <c r="E48" s="15">
        <f>D48/B48</f>
        <v>4.2574011915631024E-2</v>
      </c>
      <c r="F48">
        <f t="shared" si="2"/>
        <v>43</v>
      </c>
      <c r="G48">
        <f t="shared" si="3"/>
        <v>32</v>
      </c>
      <c r="I48" t="s">
        <v>95</v>
      </c>
      <c r="J48" s="2">
        <f t="shared" si="5"/>
        <v>43</v>
      </c>
      <c r="K48" s="2">
        <f t="shared" si="4"/>
        <v>43</v>
      </c>
      <c r="M48" s="2">
        <f t="shared" si="1"/>
        <v>1144098.8266219632</v>
      </c>
    </row>
    <row r="49" spans="1:13" x14ac:dyDescent="0.25">
      <c r="A49" t="s">
        <v>97</v>
      </c>
      <c r="B49" s="2">
        <v>4625364</v>
      </c>
      <c r="C49" s="2">
        <v>5118425</v>
      </c>
      <c r="D49" s="14">
        <f>C49-B49</f>
        <v>493061</v>
      </c>
      <c r="E49" s="15">
        <f>D49/B49</f>
        <v>0.10659939412335981</v>
      </c>
      <c r="F49">
        <f t="shared" si="2"/>
        <v>14</v>
      </c>
      <c r="G49">
        <f t="shared" si="3"/>
        <v>11</v>
      </c>
      <c r="I49" t="s">
        <v>97</v>
      </c>
      <c r="J49" s="2">
        <f t="shared" si="5"/>
        <v>24</v>
      </c>
      <c r="K49" s="2">
        <f t="shared" si="4"/>
        <v>23</v>
      </c>
      <c r="M49" s="2">
        <f t="shared" si="1"/>
        <v>5664046.0038658576</v>
      </c>
    </row>
    <row r="50" spans="1:13" x14ac:dyDescent="0.25">
      <c r="A50" t="s">
        <v>99</v>
      </c>
      <c r="B50" s="2">
        <v>814191</v>
      </c>
      <c r="C50" s="2">
        <v>886667</v>
      </c>
      <c r="D50" s="14">
        <f>C50-B50</f>
        <v>72476</v>
      </c>
      <c r="E50" s="15">
        <f>D50/B50</f>
        <v>8.9015967997681134E-2</v>
      </c>
      <c r="F50">
        <f t="shared" si="2"/>
        <v>40</v>
      </c>
      <c r="G50">
        <f t="shared" si="3"/>
        <v>17</v>
      </c>
      <c r="I50" t="s">
        <v>99</v>
      </c>
      <c r="J50" s="2">
        <f t="shared" si="5"/>
        <v>46</v>
      </c>
      <c r="K50" s="2">
        <f t="shared" si="4"/>
        <v>46</v>
      </c>
      <c r="M50" s="2">
        <f t="shared" si="1"/>
        <v>965594.5212966</v>
      </c>
    </row>
    <row r="51" spans="1:13" x14ac:dyDescent="0.25">
      <c r="A51" t="s">
        <v>102</v>
      </c>
      <c r="B51" s="2">
        <v>6346105</v>
      </c>
      <c r="C51" s="2">
        <v>6910840</v>
      </c>
      <c r="D51" s="14">
        <f>C51-B51</f>
        <v>564735</v>
      </c>
      <c r="E51" s="15">
        <f>D51/B51</f>
        <v>8.8989230401955222E-2</v>
      </c>
      <c r="F51">
        <f t="shared" si="2"/>
        <v>11</v>
      </c>
      <c r="G51">
        <f t="shared" si="3"/>
        <v>18</v>
      </c>
      <c r="I51" t="s">
        <v>102</v>
      </c>
      <c r="J51" s="2">
        <f t="shared" si="5"/>
        <v>17</v>
      </c>
      <c r="K51" s="2">
        <f t="shared" si="4"/>
        <v>16</v>
      </c>
      <c r="M51" s="2">
        <f t="shared" si="1"/>
        <v>7525830.333031049</v>
      </c>
    </row>
    <row r="52" spans="1:13" x14ac:dyDescent="0.25">
      <c r="A52" t="s">
        <v>104</v>
      </c>
      <c r="B52" s="2">
        <v>25145565</v>
      </c>
      <c r="C52" s="2">
        <v>29145505</v>
      </c>
      <c r="D52" s="14">
        <f>C52-B52</f>
        <v>3999940</v>
      </c>
      <c r="E52" s="15">
        <f>D52/B52</f>
        <v>0.15907139091923367</v>
      </c>
      <c r="F52">
        <f t="shared" si="2"/>
        <v>1</v>
      </c>
      <c r="G52">
        <f t="shared" si="3"/>
        <v>3</v>
      </c>
      <c r="I52" t="s">
        <v>104</v>
      </c>
      <c r="J52" s="2">
        <f t="shared" si="5"/>
        <v>2</v>
      </c>
      <c r="K52" s="2">
        <f t="shared" si="4"/>
        <v>2</v>
      </c>
      <c r="M52" s="2">
        <f t="shared" si="1"/>
        <v>33781721.019393481</v>
      </c>
    </row>
    <row r="53" spans="1:13" x14ac:dyDescent="0.25">
      <c r="A53" t="s">
        <v>107</v>
      </c>
      <c r="B53" s="2">
        <v>2763885</v>
      </c>
      <c r="C53" s="2">
        <v>3271616</v>
      </c>
      <c r="D53" s="14">
        <f>C53-B53</f>
        <v>507731</v>
      </c>
      <c r="E53" s="15">
        <f>D53/B53</f>
        <v>0.18370192681678146</v>
      </c>
      <c r="F53">
        <f t="shared" si="2"/>
        <v>12</v>
      </c>
      <c r="G53">
        <f t="shared" si="3"/>
        <v>1</v>
      </c>
      <c r="I53" t="s">
        <v>107</v>
      </c>
      <c r="J53" s="2">
        <f t="shared" si="5"/>
        <v>34</v>
      </c>
      <c r="K53" s="2">
        <f t="shared" si="4"/>
        <v>30</v>
      </c>
      <c r="M53" s="2">
        <f t="shared" si="1"/>
        <v>3872618.1630046112</v>
      </c>
    </row>
    <row r="54" spans="1:13" x14ac:dyDescent="0.25">
      <c r="A54" t="s">
        <v>109</v>
      </c>
      <c r="B54" s="2">
        <v>625741</v>
      </c>
      <c r="C54" s="2">
        <v>643077</v>
      </c>
      <c r="D54" s="14">
        <f>C54-B54</f>
        <v>17336</v>
      </c>
      <c r="E54" s="15">
        <f>D54/B54</f>
        <v>2.7704753244553258E-2</v>
      </c>
      <c r="F54">
        <f t="shared" si="2"/>
        <v>47</v>
      </c>
      <c r="G54">
        <f t="shared" si="3"/>
        <v>41</v>
      </c>
      <c r="I54" t="s">
        <v>109</v>
      </c>
      <c r="J54" s="2">
        <f t="shared" si="5"/>
        <v>49</v>
      </c>
      <c r="K54" s="2">
        <f t="shared" si="4"/>
        <v>50</v>
      </c>
      <c r="M54" s="2">
        <f t="shared" si="1"/>
        <v>660893.28960224765</v>
      </c>
    </row>
    <row r="55" spans="1:13" x14ac:dyDescent="0.25">
      <c r="A55" t="s">
        <v>111</v>
      </c>
      <c r="B55" s="2">
        <v>8001024</v>
      </c>
      <c r="C55" s="2">
        <v>8631393</v>
      </c>
      <c r="D55" s="14">
        <f>C55-B55</f>
        <v>630369</v>
      </c>
      <c r="E55" s="15">
        <f>D55/B55</f>
        <v>7.8786040386830486E-2</v>
      </c>
      <c r="F55">
        <f t="shared" si="2"/>
        <v>10</v>
      </c>
      <c r="G55">
        <f t="shared" si="3"/>
        <v>19</v>
      </c>
      <c r="I55" t="s">
        <v>111</v>
      </c>
      <c r="J55" s="2">
        <f t="shared" si="5"/>
        <v>12</v>
      </c>
      <c r="K55" s="2">
        <f t="shared" si="4"/>
        <v>12</v>
      </c>
      <c r="M55" s="2">
        <f t="shared" si="1"/>
        <v>9311426.277492607</v>
      </c>
    </row>
    <row r="56" spans="1:13" x14ac:dyDescent="0.25">
      <c r="A56" t="s">
        <v>113</v>
      </c>
      <c r="B56" s="2">
        <v>6724540</v>
      </c>
      <c r="C56" s="2">
        <v>7705281</v>
      </c>
      <c r="D56" s="14">
        <f>C56-B56</f>
        <v>980741</v>
      </c>
      <c r="E56" s="15">
        <f>D56/B56</f>
        <v>0.14584506895638957</v>
      </c>
      <c r="F56">
        <f t="shared" si="2"/>
        <v>5</v>
      </c>
      <c r="G56">
        <f t="shared" si="3"/>
        <v>8</v>
      </c>
      <c r="I56" t="s">
        <v>113</v>
      </c>
      <c r="J56" s="2">
        <f t="shared" si="5"/>
        <v>13</v>
      </c>
      <c r="K56" s="2">
        <f t="shared" si="4"/>
        <v>13</v>
      </c>
      <c r="M56" s="2">
        <f t="shared" si="1"/>
        <v>8829058.2387733571</v>
      </c>
    </row>
    <row r="57" spans="1:13" x14ac:dyDescent="0.25">
      <c r="A57" t="s">
        <v>115</v>
      </c>
      <c r="B57" s="2">
        <v>1852994</v>
      </c>
      <c r="C57" s="2">
        <v>1793716</v>
      </c>
      <c r="D57" s="14">
        <f>C57-B57</f>
        <v>-59278</v>
      </c>
      <c r="E57" s="15">
        <f>D57/B57</f>
        <v>-3.1990389607305797E-2</v>
      </c>
      <c r="F57">
        <f t="shared" si="2"/>
        <v>51</v>
      </c>
      <c r="G57">
        <f t="shared" si="3"/>
        <v>51</v>
      </c>
      <c r="I57" t="s">
        <v>115</v>
      </c>
      <c r="J57" s="2">
        <f t="shared" si="5"/>
        <v>37</v>
      </c>
      <c r="K57" s="2">
        <f t="shared" si="4"/>
        <v>39</v>
      </c>
      <c r="M57" s="2">
        <f t="shared" si="1"/>
        <v>1736334.3263151417</v>
      </c>
    </row>
    <row r="58" spans="1:13" x14ac:dyDescent="0.25">
      <c r="A58" t="s">
        <v>117</v>
      </c>
      <c r="B58" s="2">
        <v>5686986</v>
      </c>
      <c r="C58" s="2">
        <v>5893718</v>
      </c>
      <c r="D58" s="14">
        <f>C58-B58</f>
        <v>206732</v>
      </c>
      <c r="E58" s="15">
        <f>D58/B58</f>
        <v>3.635176875765124E-2</v>
      </c>
      <c r="F58">
        <f t="shared" si="2"/>
        <v>26</v>
      </c>
      <c r="G58">
        <f t="shared" si="3"/>
        <v>35</v>
      </c>
      <c r="I58" t="s">
        <v>117</v>
      </c>
      <c r="J58" s="2">
        <f t="shared" si="5"/>
        <v>20</v>
      </c>
      <c r="K58" s="2">
        <f t="shared" si="4"/>
        <v>20</v>
      </c>
      <c r="M58" s="2">
        <f t="shared" si="1"/>
        <v>6107965.0738588069</v>
      </c>
    </row>
    <row r="59" spans="1:13" x14ac:dyDescent="0.25">
      <c r="A59" t="s">
        <v>119</v>
      </c>
      <c r="B59" s="2">
        <v>563626</v>
      </c>
      <c r="C59" s="2">
        <v>576851</v>
      </c>
      <c r="D59" s="14">
        <f>C59-B59</f>
        <v>13225</v>
      </c>
      <c r="E59" s="15">
        <f>D59/B59</f>
        <v>2.3464141114852757E-2</v>
      </c>
      <c r="F59">
        <f t="shared" si="2"/>
        <v>48</v>
      </c>
      <c r="G59">
        <f t="shared" si="3"/>
        <v>45</v>
      </c>
      <c r="I59" t="s">
        <v>119</v>
      </c>
      <c r="J59" s="2">
        <f t="shared" si="5"/>
        <v>51</v>
      </c>
      <c r="K59" s="2">
        <f t="shared" si="4"/>
        <v>51</v>
      </c>
      <c r="M59" s="2">
        <f t="shared" si="1"/>
        <v>590386.31326624402</v>
      </c>
    </row>
  </sheetData>
  <mergeCells count="5">
    <mergeCell ref="B6:C6"/>
    <mergeCell ref="D6:E6"/>
    <mergeCell ref="F6:G6"/>
    <mergeCell ref="J6:K6"/>
    <mergeCell ref="M6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DECENNIALSF12010.P1_Total Pop</vt:lpstr>
      <vt:lpstr>2010 to 2020 Growth</vt:lpstr>
      <vt:lpstr>'2010 to 2020 Growth'!Print_Titles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2021-04-28T17:50:21Z</cp:lastPrinted>
  <dcterms:created xsi:type="dcterms:W3CDTF">2021-04-26T16:18:58Z</dcterms:created>
  <dcterms:modified xsi:type="dcterms:W3CDTF">2021-04-28T17:53:20Z</dcterms:modified>
</cp:coreProperties>
</file>