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acs\Documents\NE HHS 5-06\MarkMiller\NEvsUSbirthrateReportJan2015\"/>
    </mc:Choice>
  </mc:AlternateContent>
  <bookViews>
    <workbookView xWindow="0" yWindow="0" windowWidth="19200" windowHeight="10995"/>
  </bookViews>
  <sheets>
    <sheet name="CDC2007vs2013FertRate" sheetId="1" r:id="rId1"/>
    <sheet name="2013TRF-CD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H60" i="1"/>
  <c r="G60" i="1"/>
  <c r="L60" i="1" s="1"/>
  <c r="D60" i="1"/>
  <c r="I60" i="1" s="1"/>
  <c r="H59" i="1"/>
  <c r="G59" i="1"/>
  <c r="L59" i="1" s="1"/>
  <c r="D59" i="1"/>
  <c r="I59" i="1" s="1"/>
  <c r="H58" i="1"/>
  <c r="G58" i="1"/>
  <c r="L58" i="1" s="1"/>
  <c r="D58" i="1"/>
  <c r="I58" i="1" s="1"/>
  <c r="H57" i="1"/>
  <c r="G57" i="1"/>
  <c r="L57" i="1" s="1"/>
  <c r="D57" i="1"/>
  <c r="I57" i="1" s="1"/>
  <c r="H56" i="1"/>
  <c r="G56" i="1"/>
  <c r="L56" i="1" s="1"/>
  <c r="D56" i="1"/>
  <c r="I56" i="1" s="1"/>
  <c r="H55" i="1"/>
  <c r="G55" i="1"/>
  <c r="L55" i="1" s="1"/>
  <c r="D55" i="1"/>
  <c r="I55" i="1" s="1"/>
  <c r="H54" i="1"/>
  <c r="G54" i="1"/>
  <c r="L54" i="1" s="1"/>
  <c r="D54" i="1"/>
  <c r="I54" i="1" s="1"/>
  <c r="H53" i="1"/>
  <c r="G53" i="1"/>
  <c r="L53" i="1" s="1"/>
  <c r="D53" i="1"/>
  <c r="I53" i="1" s="1"/>
  <c r="H52" i="1"/>
  <c r="G52" i="1"/>
  <c r="L52" i="1" s="1"/>
  <c r="D52" i="1"/>
  <c r="I52" i="1" s="1"/>
  <c r="H51" i="1"/>
  <c r="G51" i="1"/>
  <c r="L51" i="1" s="1"/>
  <c r="D51" i="1"/>
  <c r="I51" i="1" s="1"/>
  <c r="H50" i="1"/>
  <c r="G50" i="1"/>
  <c r="L50" i="1" s="1"/>
  <c r="M50" i="1" s="1"/>
  <c r="D50" i="1"/>
  <c r="I50" i="1" s="1"/>
  <c r="H49" i="1"/>
  <c r="G49" i="1"/>
  <c r="L49" i="1" s="1"/>
  <c r="D49" i="1"/>
  <c r="I49" i="1" s="1"/>
  <c r="H48" i="1"/>
  <c r="G48" i="1"/>
  <c r="L48" i="1" s="1"/>
  <c r="D48" i="1"/>
  <c r="I48" i="1" s="1"/>
  <c r="H47" i="1"/>
  <c r="G47" i="1"/>
  <c r="L47" i="1" s="1"/>
  <c r="D47" i="1"/>
  <c r="I47" i="1" s="1"/>
  <c r="H46" i="1"/>
  <c r="G46" i="1"/>
  <c r="L46" i="1" s="1"/>
  <c r="D46" i="1"/>
  <c r="I46" i="1" s="1"/>
  <c r="H45" i="1"/>
  <c r="G45" i="1"/>
  <c r="L45" i="1" s="1"/>
  <c r="D45" i="1"/>
  <c r="I45" i="1" s="1"/>
  <c r="H44" i="1"/>
  <c r="G44" i="1"/>
  <c r="L44" i="1" s="1"/>
  <c r="D44" i="1"/>
  <c r="I44" i="1" s="1"/>
  <c r="H43" i="1"/>
  <c r="G43" i="1"/>
  <c r="L43" i="1" s="1"/>
  <c r="D43" i="1"/>
  <c r="I43" i="1" s="1"/>
  <c r="H42" i="1"/>
  <c r="G42" i="1"/>
  <c r="L42" i="1" s="1"/>
  <c r="D42" i="1"/>
  <c r="I42" i="1" s="1"/>
  <c r="H41" i="1"/>
  <c r="G41" i="1"/>
  <c r="L41" i="1" s="1"/>
  <c r="D41" i="1"/>
  <c r="I41" i="1" s="1"/>
  <c r="H40" i="1"/>
  <c r="G40" i="1"/>
  <c r="L40" i="1" s="1"/>
  <c r="D40" i="1"/>
  <c r="I40" i="1" s="1"/>
  <c r="H39" i="1"/>
  <c r="G39" i="1"/>
  <c r="L39" i="1" s="1"/>
  <c r="D39" i="1"/>
  <c r="I39" i="1" s="1"/>
  <c r="H38" i="1"/>
  <c r="G38" i="1"/>
  <c r="L38" i="1" s="1"/>
  <c r="D38" i="1"/>
  <c r="I38" i="1" s="1"/>
  <c r="H37" i="1"/>
  <c r="G37" i="1"/>
  <c r="L37" i="1" s="1"/>
  <c r="D37" i="1"/>
  <c r="I37" i="1" s="1"/>
  <c r="H36" i="1"/>
  <c r="G36" i="1"/>
  <c r="L36" i="1" s="1"/>
  <c r="D36" i="1"/>
  <c r="I36" i="1" s="1"/>
  <c r="H35" i="1"/>
  <c r="G35" i="1"/>
  <c r="L35" i="1" s="1"/>
  <c r="D35" i="1"/>
  <c r="I35" i="1" s="1"/>
  <c r="H34" i="1"/>
  <c r="G34" i="1"/>
  <c r="L34" i="1" s="1"/>
  <c r="D34" i="1"/>
  <c r="I34" i="1" s="1"/>
  <c r="H33" i="1"/>
  <c r="G33" i="1"/>
  <c r="L33" i="1" s="1"/>
  <c r="D33" i="1"/>
  <c r="I33" i="1" s="1"/>
  <c r="H32" i="1"/>
  <c r="G32" i="1"/>
  <c r="L32" i="1" s="1"/>
  <c r="D32" i="1"/>
  <c r="I32" i="1" s="1"/>
  <c r="H31" i="1"/>
  <c r="G31" i="1"/>
  <c r="L31" i="1" s="1"/>
  <c r="D31" i="1"/>
  <c r="I31" i="1" s="1"/>
  <c r="H30" i="1"/>
  <c r="G30" i="1"/>
  <c r="L30" i="1" s="1"/>
  <c r="D30" i="1"/>
  <c r="I30" i="1" s="1"/>
  <c r="H29" i="1"/>
  <c r="G29" i="1"/>
  <c r="L29" i="1" s="1"/>
  <c r="D29" i="1"/>
  <c r="I29" i="1" s="1"/>
  <c r="H28" i="1"/>
  <c r="G28" i="1"/>
  <c r="L28" i="1" s="1"/>
  <c r="D28" i="1"/>
  <c r="I28" i="1" s="1"/>
  <c r="H27" i="1"/>
  <c r="G27" i="1"/>
  <c r="L27" i="1" s="1"/>
  <c r="D27" i="1"/>
  <c r="I27" i="1" s="1"/>
  <c r="H26" i="1"/>
  <c r="G26" i="1"/>
  <c r="L26" i="1" s="1"/>
  <c r="D26" i="1"/>
  <c r="I26" i="1" s="1"/>
  <c r="H25" i="1"/>
  <c r="G25" i="1"/>
  <c r="L25" i="1" s="1"/>
  <c r="D25" i="1"/>
  <c r="I25" i="1" s="1"/>
  <c r="H24" i="1"/>
  <c r="G24" i="1"/>
  <c r="L24" i="1" s="1"/>
  <c r="D24" i="1"/>
  <c r="I24" i="1" s="1"/>
  <c r="H23" i="1"/>
  <c r="G23" i="1"/>
  <c r="L23" i="1" s="1"/>
  <c r="D23" i="1"/>
  <c r="I23" i="1" s="1"/>
  <c r="H22" i="1"/>
  <c r="G22" i="1"/>
  <c r="L22" i="1" s="1"/>
  <c r="D22" i="1"/>
  <c r="I22" i="1" s="1"/>
  <c r="H21" i="1"/>
  <c r="G21" i="1"/>
  <c r="L21" i="1" s="1"/>
  <c r="D21" i="1"/>
  <c r="I21" i="1" s="1"/>
  <c r="H20" i="1"/>
  <c r="G20" i="1"/>
  <c r="L20" i="1" s="1"/>
  <c r="D20" i="1"/>
  <c r="I20" i="1" s="1"/>
  <c r="H19" i="1"/>
  <c r="G19" i="1"/>
  <c r="L19" i="1" s="1"/>
  <c r="D19" i="1"/>
  <c r="I19" i="1" s="1"/>
  <c r="H18" i="1"/>
  <c r="G18" i="1"/>
  <c r="L18" i="1" s="1"/>
  <c r="D18" i="1"/>
  <c r="I18" i="1" s="1"/>
  <c r="H17" i="1"/>
  <c r="G17" i="1"/>
  <c r="L17" i="1" s="1"/>
  <c r="D17" i="1"/>
  <c r="I17" i="1" s="1"/>
  <c r="H16" i="1"/>
  <c r="G16" i="1"/>
  <c r="L16" i="1" s="1"/>
  <c r="D16" i="1"/>
  <c r="I16" i="1" s="1"/>
  <c r="H15" i="1"/>
  <c r="G15" i="1"/>
  <c r="L15" i="1" s="1"/>
  <c r="D15" i="1"/>
  <c r="I15" i="1" s="1"/>
  <c r="H14" i="1"/>
  <c r="G14" i="1"/>
  <c r="L14" i="1" s="1"/>
  <c r="D14" i="1"/>
  <c r="I14" i="1" s="1"/>
  <c r="H13" i="1"/>
  <c r="G13" i="1"/>
  <c r="L13" i="1" s="1"/>
  <c r="D13" i="1"/>
  <c r="I13" i="1" s="1"/>
  <c r="H12" i="1"/>
  <c r="G12" i="1"/>
  <c r="L12" i="1" s="1"/>
  <c r="D12" i="1"/>
  <c r="I12" i="1" s="1"/>
  <c r="H11" i="1"/>
  <c r="G11" i="1"/>
  <c r="L11" i="1" s="1"/>
  <c r="D11" i="1"/>
  <c r="I11" i="1" s="1"/>
  <c r="H10" i="1"/>
  <c r="G10" i="1"/>
  <c r="L10" i="1" s="1"/>
  <c r="D10" i="1"/>
  <c r="I10" i="1" s="1"/>
  <c r="E9" i="1"/>
  <c r="D9" i="1"/>
  <c r="M18" i="1" l="1"/>
  <c r="M26" i="1"/>
  <c r="M42" i="1"/>
  <c r="M58" i="1"/>
  <c r="M13" i="1"/>
  <c r="M29" i="1"/>
  <c r="M16" i="1"/>
  <c r="M24" i="1"/>
  <c r="M32" i="1"/>
  <c r="M40" i="1"/>
  <c r="M11" i="1"/>
  <c r="M19" i="1"/>
  <c r="M27" i="1"/>
  <c r="M35" i="1"/>
  <c r="M43" i="1"/>
  <c r="M51" i="1"/>
  <c r="M59" i="1"/>
  <c r="M53" i="1"/>
  <c r="M14" i="1"/>
  <c r="M22" i="1"/>
  <c r="M30" i="1"/>
  <c r="M38" i="1"/>
  <c r="M46" i="1"/>
  <c r="M54" i="1"/>
  <c r="M56" i="1"/>
  <c r="M17" i="1"/>
  <c r="M25" i="1"/>
  <c r="M33" i="1"/>
  <c r="M41" i="1"/>
  <c r="M49" i="1"/>
  <c r="M57" i="1"/>
  <c r="M48" i="1"/>
  <c r="M12" i="1"/>
  <c r="M20" i="1"/>
  <c r="M28" i="1"/>
  <c r="M36" i="1"/>
  <c r="M44" i="1"/>
  <c r="M52" i="1"/>
  <c r="M60" i="1"/>
  <c r="M10" i="1"/>
  <c r="M34" i="1"/>
  <c r="M21" i="1"/>
  <c r="M37" i="1"/>
  <c r="M45" i="1"/>
  <c r="M15" i="1"/>
  <c r="M23" i="1"/>
  <c r="M31" i="1"/>
  <c r="M39" i="1"/>
  <c r="M47" i="1"/>
  <c r="M5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J47" i="1" s="1"/>
  <c r="E48" i="1"/>
  <c r="E49" i="1"/>
  <c r="E50" i="1"/>
  <c r="E51" i="1"/>
  <c r="E52" i="1"/>
  <c r="E53" i="1"/>
  <c r="E54" i="1"/>
  <c r="E55" i="1"/>
  <c r="J55" i="1" s="1"/>
  <c r="E56" i="1"/>
  <c r="E57" i="1"/>
  <c r="E58" i="1"/>
  <c r="E59" i="1"/>
  <c r="E60" i="1"/>
  <c r="J31" i="1" l="1"/>
  <c r="J46" i="1"/>
  <c r="J14" i="1"/>
  <c r="J21" i="1"/>
  <c r="J60" i="1"/>
  <c r="J52" i="1"/>
  <c r="J44" i="1"/>
  <c r="J36" i="1"/>
  <c r="J28" i="1"/>
  <c r="J20" i="1"/>
  <c r="J12" i="1"/>
  <c r="J39" i="1"/>
  <c r="J54" i="1"/>
  <c r="J22" i="1"/>
  <c r="J37" i="1"/>
  <c r="J59" i="1"/>
  <c r="J51" i="1"/>
  <c r="J43" i="1"/>
  <c r="J35" i="1"/>
  <c r="J27" i="1"/>
  <c r="J19" i="1"/>
  <c r="J11" i="1"/>
  <c r="J38" i="1"/>
  <c r="J53" i="1"/>
  <c r="J29" i="1"/>
  <c r="J58" i="1"/>
  <c r="J50" i="1"/>
  <c r="J42" i="1"/>
  <c r="J34" i="1"/>
  <c r="J26" i="1"/>
  <c r="J18" i="1"/>
  <c r="J10" i="1"/>
  <c r="J15" i="1"/>
  <c r="J30" i="1"/>
  <c r="J45" i="1"/>
  <c r="J13" i="1"/>
  <c r="J57" i="1"/>
  <c r="J49" i="1"/>
  <c r="J41" i="1"/>
  <c r="J33" i="1"/>
  <c r="J25" i="1"/>
  <c r="J17" i="1"/>
  <c r="J23" i="1"/>
  <c r="J56" i="1"/>
  <c r="J48" i="1"/>
  <c r="J40" i="1"/>
  <c r="J32" i="1"/>
  <c r="J24" i="1"/>
  <c r="J16" i="1"/>
</calcChain>
</file>

<file path=xl/sharedStrings.xml><?xml version="1.0" encoding="utf-8"?>
<sst xmlns="http://schemas.openxmlformats.org/spreadsheetml/2006/main" count="302" uniqueCount="73">
  <si>
    <t>Fertility Rate for All Races by State: 2007 final versus 2013 final</t>
  </si>
  <si>
    <t>Sources: Table 11, Births: Final Data for 2007 released 8-9-2010; Table 12, Births: Final Data for 2013 released 1-15-2015, NCHS @ CDC</t>
  </si>
  <si>
    <t>Notes: Ferility rates are births per 1,000 women aged 15-44 years. The 2013 U.S. fertility rate was the lowest ever recorded, going back to 1920. 2007 was a recent peak in fertility. Sort field highlighted in gray.</t>
  </si>
  <si>
    <t>Notes: Fertility rates are births per 1,000 women aged 15-44 years. The 2013 U.S. fertility rate was the lowest ever recorded, since 1920. 2007 was a recent peak in fertility. Sort fields are in gray.</t>
  </si>
  <si>
    <t>Column Number:</t>
  </si>
  <si>
    <t>07-13 Change in Rank</t>
  </si>
  <si>
    <t>2007-2013</t>
  </si>
  <si>
    <t>Area</t>
  </si>
  <si>
    <t>Change</t>
  </si>
  <si>
    <t>% Change</t>
  </si>
  <si>
    <t>Rank1</t>
  </si>
  <si>
    <t>Rank2</t>
  </si>
  <si>
    <t>Rank3</t>
  </si>
  <si>
    <t>Rank4</t>
  </si>
  <si>
    <t>Rank</t>
  </si>
  <si>
    <t>2013 Rate</t>
  </si>
  <si>
    <t>United States</t>
  </si>
  <si>
    <t>n/a</t>
  </si>
  <si>
    <t>Alabama</t>
  </si>
  <si>
    <t>North Dakota</t>
  </si>
  <si>
    <t>Utah</t>
  </si>
  <si>
    <t>Alaska</t>
  </si>
  <si>
    <t>South Dakota</t>
  </si>
  <si>
    <t>Arizona</t>
  </si>
  <si>
    <t>Montana</t>
  </si>
  <si>
    <t>Arkansas</t>
  </si>
  <si>
    <t>Maine</t>
  </si>
  <si>
    <t>California</t>
  </si>
  <si>
    <t>Michigan</t>
  </si>
  <si>
    <t>Nebraska</t>
  </si>
  <si>
    <t>Colorado</t>
  </si>
  <si>
    <t>Idaho</t>
  </si>
  <si>
    <t>Connecticut</t>
  </si>
  <si>
    <t>West Virginia</t>
  </si>
  <si>
    <t>Hawaii</t>
  </si>
  <si>
    <t>Delaware</t>
  </si>
  <si>
    <t>Vermont</t>
  </si>
  <si>
    <t>Oklahoma</t>
  </si>
  <si>
    <t>Dist. of Columbia</t>
  </si>
  <si>
    <t>Ohio</t>
  </si>
  <si>
    <t>Texas</t>
  </si>
  <si>
    <t>Florida</t>
  </si>
  <si>
    <t>Iowa</t>
  </si>
  <si>
    <t>Kansas</t>
  </si>
  <si>
    <t>Georgia</t>
  </si>
  <si>
    <t>Kentucky</t>
  </si>
  <si>
    <t>Wyoming</t>
  </si>
  <si>
    <t>Louisiana</t>
  </si>
  <si>
    <t>New York</t>
  </si>
  <si>
    <t>Illinois</t>
  </si>
  <si>
    <t>Minnesota</t>
  </si>
  <si>
    <t>Indiana</t>
  </si>
  <si>
    <t>New Hampshire</t>
  </si>
  <si>
    <t>Pennsylvania</t>
  </si>
  <si>
    <t>New Mexico</t>
  </si>
  <si>
    <t>Wisconsin</t>
  </si>
  <si>
    <t>Washington</t>
  </si>
  <si>
    <t>Missouri</t>
  </si>
  <si>
    <t>Maryland</t>
  </si>
  <si>
    <t>Mississippi</t>
  </si>
  <si>
    <t>Massachusetts</t>
  </si>
  <si>
    <t>Rhode Island</t>
  </si>
  <si>
    <t>Nevada</t>
  </si>
  <si>
    <t>Tennessee</t>
  </si>
  <si>
    <t>Virginia</t>
  </si>
  <si>
    <t>New Jersey</t>
  </si>
  <si>
    <t>North Carolina</t>
  </si>
  <si>
    <t>South Carolina</t>
  </si>
  <si>
    <t>Oregon</t>
  </si>
  <si>
    <t>Total Fertility Rates by State in 2013</t>
  </si>
  <si>
    <t>Source: Table 12, Births: Final Data for 2013 released 1-15-2015, NCHS @ CDC</t>
  </si>
  <si>
    <t>Notes: Total Ferility rates are the expected number of births 1,000 women would have over the course of a lifetime given current fertility rates. 2007 was a recent peak in fertility. Sort field highlighted in gray.</t>
  </si>
  <si>
    <t>Total Fertility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</si>
</sst>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0" fillId="3" borderId="0" xfId="0" applyFill="1"/>
    <xf numFmtId="164" fontId="0" fillId="0" borderId="0" xfId="0" applyNumberFormat="1" applyFill="1"/>
    <xf numFmtId="0" fontId="0" fillId="4" borderId="0" xfId="0" applyFill="1"/>
    <xf numFmtId="0" fontId="0" fillId="0" borderId="0" xfId="0" applyAlignment="1"/>
    <xf numFmtId="166" fontId="1" fillId="0" borderId="0" xfId="0" applyNumberFormat="1" applyFont="1"/>
    <xf numFmtId="166" fontId="0" fillId="0" borderId="0" xfId="0" applyNumberFormat="1"/>
    <xf numFmtId="166" fontId="0" fillId="0" borderId="0" xfId="0" applyNumberFormat="1" applyFill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workbookViewId="0">
      <selection activeCell="N2" sqref="N2"/>
    </sheetView>
  </sheetViews>
  <sheetFormatPr defaultRowHeight="12.75" x14ac:dyDescent="0.2"/>
  <cols>
    <col min="1" max="1" width="15.28515625" customWidth="1"/>
    <col min="2" max="3" width="5" bestFit="1" customWidth="1"/>
    <col min="4" max="4" width="7.28515625" bestFit="1" customWidth="1"/>
    <col min="5" max="5" width="9.5703125" bestFit="1" customWidth="1"/>
    <col min="6" max="6" width="1.7109375" customWidth="1"/>
    <col min="7" max="10" width="6.28515625" bestFit="1" customWidth="1"/>
    <col min="11" max="11" width="1.85546875" customWidth="1"/>
    <col min="12" max="12" width="12.28515625" customWidth="1"/>
    <col min="13" max="13" width="5.28515625" bestFit="1" customWidth="1"/>
    <col min="14" max="14" width="5.28515625" customWidth="1"/>
    <col min="15" max="15" width="15.28515625" bestFit="1" customWidth="1"/>
    <col min="17" max="17" width="5.28515625" bestFit="1" customWidth="1"/>
    <col min="18" max="18" width="3.28515625" customWidth="1"/>
    <col min="19" max="19" width="15.28515625" bestFit="1" customWidth="1"/>
    <col min="21" max="21" width="5.28515625" bestFit="1" customWidth="1"/>
  </cols>
  <sheetData>
    <row r="1" spans="1:27" x14ac:dyDescent="0.2">
      <c r="A1" s="1" t="s">
        <v>0</v>
      </c>
      <c r="B1" s="1"/>
      <c r="O1" s="1" t="s">
        <v>0</v>
      </c>
      <c r="P1" s="1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 t="s">
        <v>1</v>
      </c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</row>
    <row r="3" spans="1:2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</row>
    <row r="4" spans="1:27" ht="12.7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 t="s">
        <v>3</v>
      </c>
      <c r="P4" s="2"/>
      <c r="Q4" s="2"/>
      <c r="R4" s="2"/>
      <c r="S4" s="2"/>
      <c r="T4" s="2"/>
      <c r="U4" s="2"/>
      <c r="V4" s="2"/>
      <c r="W4" s="2"/>
      <c r="X4" s="3"/>
      <c r="Y4" s="3"/>
      <c r="Z4" s="3"/>
      <c r="AA4" s="3"/>
    </row>
    <row r="5" spans="1:2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  <c r="Q5" s="2"/>
      <c r="R5" s="2"/>
      <c r="S5" s="2"/>
      <c r="T5" s="2"/>
      <c r="U5" s="2"/>
      <c r="V5" s="2"/>
      <c r="W5" s="2"/>
      <c r="X5" s="3"/>
      <c r="Y5" s="3"/>
      <c r="Z5" s="3"/>
      <c r="AA5" s="3"/>
    </row>
    <row r="6" spans="1:27" ht="9" customHeight="1" x14ac:dyDescent="0.2"/>
    <row r="7" spans="1:27" ht="12.75" customHeight="1" x14ac:dyDescent="0.2">
      <c r="A7" t="s">
        <v>4</v>
      </c>
      <c r="B7" s="4">
        <v>1</v>
      </c>
      <c r="C7" s="4">
        <v>2</v>
      </c>
      <c r="D7" s="4">
        <v>3</v>
      </c>
      <c r="E7" s="4">
        <v>4</v>
      </c>
      <c r="L7" s="5" t="s">
        <v>5</v>
      </c>
      <c r="P7" s="6" t="s">
        <v>6</v>
      </c>
    </row>
    <row r="8" spans="1:27" x14ac:dyDescent="0.2">
      <c r="A8" s="7" t="s">
        <v>7</v>
      </c>
      <c r="B8" s="8">
        <v>2007</v>
      </c>
      <c r="C8" s="9">
        <v>2013</v>
      </c>
      <c r="D8" s="9" t="s">
        <v>8</v>
      </c>
      <c r="E8" s="9" t="s">
        <v>9</v>
      </c>
      <c r="F8" s="9"/>
      <c r="G8" s="9" t="s">
        <v>10</v>
      </c>
      <c r="H8" s="9" t="s">
        <v>11</v>
      </c>
      <c r="I8" s="8" t="s">
        <v>12</v>
      </c>
      <c r="J8" s="8" t="s">
        <v>13</v>
      </c>
      <c r="L8" s="10"/>
      <c r="M8" s="9" t="s">
        <v>14</v>
      </c>
      <c r="O8" s="8" t="s">
        <v>7</v>
      </c>
      <c r="P8" s="7" t="s">
        <v>9</v>
      </c>
      <c r="Q8" s="7" t="s">
        <v>14</v>
      </c>
      <c r="S8" t="s">
        <v>7</v>
      </c>
      <c r="T8" s="7" t="s">
        <v>15</v>
      </c>
      <c r="U8" s="7" t="s">
        <v>14</v>
      </c>
    </row>
    <row r="9" spans="1:27" x14ac:dyDescent="0.2">
      <c r="A9" s="1" t="s">
        <v>16</v>
      </c>
      <c r="B9" s="11">
        <v>69.5</v>
      </c>
      <c r="C9" s="12">
        <v>62.5</v>
      </c>
      <c r="D9" s="12">
        <f>C9-B9</f>
        <v>-7</v>
      </c>
      <c r="E9" s="13">
        <f>D9/B9</f>
        <v>-0.10071942446043165</v>
      </c>
      <c r="F9" s="1"/>
      <c r="G9" s="14" t="s">
        <v>17</v>
      </c>
      <c r="H9" s="14" t="s">
        <v>17</v>
      </c>
      <c r="I9" s="14" t="s">
        <v>17</v>
      </c>
      <c r="J9" s="14" t="s">
        <v>17</v>
      </c>
      <c r="K9" s="1"/>
      <c r="L9" s="14" t="s">
        <v>17</v>
      </c>
      <c r="M9" s="14" t="s">
        <v>17</v>
      </c>
      <c r="N9" s="1"/>
      <c r="O9" s="1" t="s">
        <v>16</v>
      </c>
      <c r="P9" s="13">
        <v>-0.10071942446043165</v>
      </c>
      <c r="Q9" s="14" t="s">
        <v>17</v>
      </c>
      <c r="R9" s="1"/>
      <c r="S9" s="1" t="s">
        <v>16</v>
      </c>
      <c r="T9" s="12">
        <v>62.5</v>
      </c>
      <c r="U9" s="14" t="s">
        <v>17</v>
      </c>
    </row>
    <row r="10" spans="1:27" x14ac:dyDescent="0.2">
      <c r="A10" t="s">
        <v>18</v>
      </c>
      <c r="B10" s="15">
        <v>68.7</v>
      </c>
      <c r="C10" s="16">
        <v>60.6</v>
      </c>
      <c r="D10" s="16">
        <f t="shared" ref="D10:D60" si="0">C10-B10</f>
        <v>-8.1000000000000014</v>
      </c>
      <c r="E10" s="17">
        <f t="shared" ref="E10:E60" si="1">D10/B10</f>
        <v>-0.11790393013100438</v>
      </c>
      <c r="G10">
        <f>RANK(B10,B$10:B$60)</f>
        <v>28</v>
      </c>
      <c r="H10">
        <f>RANK(C10,C$10:C$60)</f>
        <v>33</v>
      </c>
      <c r="I10">
        <f>RANK(D10,D$10:D$60)</f>
        <v>36</v>
      </c>
      <c r="J10">
        <f>RANK(E10,E$10:E$60)</f>
        <v>37</v>
      </c>
      <c r="L10">
        <f>G10-H10</f>
        <v>-5</v>
      </c>
      <c r="M10">
        <f>RANK(L10,L$10:L$60)</f>
        <v>38</v>
      </c>
      <c r="O10" t="s">
        <v>19</v>
      </c>
      <c r="P10" s="17">
        <v>7.8796561604584536E-2</v>
      </c>
      <c r="Q10">
        <v>1</v>
      </c>
      <c r="S10" t="s">
        <v>20</v>
      </c>
      <c r="T10" s="16">
        <v>80.900000000000006</v>
      </c>
      <c r="U10">
        <v>1</v>
      </c>
    </row>
    <row r="11" spans="1:27" x14ac:dyDescent="0.2">
      <c r="A11" t="s">
        <v>21</v>
      </c>
      <c r="B11" s="15">
        <v>77.2</v>
      </c>
      <c r="C11" s="16">
        <v>77.8</v>
      </c>
      <c r="D11" s="16">
        <f t="shared" si="0"/>
        <v>0.59999999999999432</v>
      </c>
      <c r="E11" s="17">
        <f t="shared" si="1"/>
        <v>7.7720207253885272E-3</v>
      </c>
      <c r="G11">
        <f t="shared" ref="G11:J60" si="2">RANK(B11,B$10:B$60)</f>
        <v>8</v>
      </c>
      <c r="H11">
        <f t="shared" si="2"/>
        <v>3</v>
      </c>
      <c r="I11">
        <f t="shared" si="2"/>
        <v>2</v>
      </c>
      <c r="J11">
        <f t="shared" si="2"/>
        <v>2</v>
      </c>
      <c r="L11">
        <f t="shared" ref="L11:L60" si="3">G11-H11</f>
        <v>5</v>
      </c>
      <c r="M11">
        <f t="shared" ref="M11:M60" si="4">RANK(L11,L$10:L$60)</f>
        <v>10</v>
      </c>
      <c r="O11" t="s">
        <v>21</v>
      </c>
      <c r="P11" s="17">
        <v>7.7720207253885272E-3</v>
      </c>
      <c r="Q11">
        <v>2</v>
      </c>
      <c r="S11" t="s">
        <v>22</v>
      </c>
      <c r="T11" s="16">
        <v>78.099999999999994</v>
      </c>
      <c r="U11">
        <v>2</v>
      </c>
    </row>
    <row r="12" spans="1:27" x14ac:dyDescent="0.2">
      <c r="A12" t="s">
        <v>23</v>
      </c>
      <c r="B12" s="15">
        <v>81.099999999999994</v>
      </c>
      <c r="C12" s="16">
        <v>66.3</v>
      </c>
      <c r="D12" s="16">
        <f t="shared" si="0"/>
        <v>-14.799999999999997</v>
      </c>
      <c r="E12" s="17">
        <f t="shared" si="1"/>
        <v>-0.18249075215782981</v>
      </c>
      <c r="G12">
        <f t="shared" si="2"/>
        <v>3</v>
      </c>
      <c r="H12">
        <f t="shared" si="2"/>
        <v>15</v>
      </c>
      <c r="I12">
        <f t="shared" si="2"/>
        <v>50</v>
      </c>
      <c r="J12">
        <f t="shared" si="2"/>
        <v>50</v>
      </c>
      <c r="L12">
        <f t="shared" si="3"/>
        <v>-12</v>
      </c>
      <c r="M12">
        <f t="shared" si="4"/>
        <v>47</v>
      </c>
      <c r="O12" t="s">
        <v>24</v>
      </c>
      <c r="P12" s="17">
        <v>-2.0408163265305999E-2</v>
      </c>
      <c r="Q12">
        <v>3</v>
      </c>
      <c r="S12" t="s">
        <v>21</v>
      </c>
      <c r="T12" s="16">
        <v>77.8</v>
      </c>
      <c r="U12">
        <v>3</v>
      </c>
    </row>
    <row r="13" spans="1:27" x14ac:dyDescent="0.2">
      <c r="A13" t="s">
        <v>25</v>
      </c>
      <c r="B13" s="15">
        <v>73.099999999999994</v>
      </c>
      <c r="C13" s="16">
        <v>65.900000000000006</v>
      </c>
      <c r="D13" s="16">
        <f t="shared" si="0"/>
        <v>-7.1999999999999886</v>
      </c>
      <c r="E13" s="17">
        <f t="shared" si="1"/>
        <v>-9.849521203830354E-2</v>
      </c>
      <c r="G13">
        <f t="shared" si="2"/>
        <v>17</v>
      </c>
      <c r="H13">
        <f t="shared" si="2"/>
        <v>17</v>
      </c>
      <c r="I13">
        <f t="shared" si="2"/>
        <v>34</v>
      </c>
      <c r="J13">
        <f t="shared" si="2"/>
        <v>31</v>
      </c>
      <c r="L13">
        <f t="shared" si="3"/>
        <v>0</v>
      </c>
      <c r="M13">
        <f t="shared" si="4"/>
        <v>23</v>
      </c>
      <c r="O13" t="s">
        <v>26</v>
      </c>
      <c r="P13" s="17">
        <v>-2.158273381294969E-2</v>
      </c>
      <c r="Q13">
        <v>4</v>
      </c>
      <c r="S13" t="s">
        <v>19</v>
      </c>
      <c r="T13" s="16">
        <v>75.3</v>
      </c>
      <c r="U13">
        <v>4</v>
      </c>
    </row>
    <row r="14" spans="1:27" x14ac:dyDescent="0.2">
      <c r="A14" t="s">
        <v>27</v>
      </c>
      <c r="B14" s="15">
        <v>72.5</v>
      </c>
      <c r="C14" s="16">
        <v>62</v>
      </c>
      <c r="D14" s="16">
        <f t="shared" si="0"/>
        <v>-10.5</v>
      </c>
      <c r="E14" s="17">
        <f t="shared" si="1"/>
        <v>-0.14482758620689656</v>
      </c>
      <c r="G14">
        <f t="shared" si="2"/>
        <v>18</v>
      </c>
      <c r="H14">
        <f t="shared" si="2"/>
        <v>27</v>
      </c>
      <c r="I14">
        <f t="shared" si="2"/>
        <v>44</v>
      </c>
      <c r="J14">
        <f t="shared" si="2"/>
        <v>47</v>
      </c>
      <c r="L14">
        <f t="shared" si="3"/>
        <v>-9</v>
      </c>
      <c r="M14">
        <f t="shared" si="4"/>
        <v>43</v>
      </c>
      <c r="O14" t="s">
        <v>28</v>
      </c>
      <c r="P14" s="17">
        <v>-2.280130293159607E-2</v>
      </c>
      <c r="Q14">
        <v>5</v>
      </c>
      <c r="S14" s="18" t="s">
        <v>29</v>
      </c>
      <c r="T14" s="19">
        <v>72.2</v>
      </c>
      <c r="U14" s="15">
        <v>5</v>
      </c>
    </row>
    <row r="15" spans="1:27" x14ac:dyDescent="0.2">
      <c r="A15" t="s">
        <v>30</v>
      </c>
      <c r="B15" s="15">
        <v>69.8</v>
      </c>
      <c r="C15" s="16">
        <v>61</v>
      </c>
      <c r="D15" s="16">
        <f t="shared" si="0"/>
        <v>-8.7999999999999972</v>
      </c>
      <c r="E15" s="17">
        <f t="shared" si="1"/>
        <v>-0.12607449856733521</v>
      </c>
      <c r="G15">
        <f t="shared" si="2"/>
        <v>21</v>
      </c>
      <c r="H15">
        <f t="shared" si="2"/>
        <v>31</v>
      </c>
      <c r="I15">
        <f t="shared" si="2"/>
        <v>39</v>
      </c>
      <c r="J15">
        <f t="shared" si="2"/>
        <v>39</v>
      </c>
      <c r="L15">
        <f t="shared" si="3"/>
        <v>-10</v>
      </c>
      <c r="M15">
        <f t="shared" si="4"/>
        <v>44</v>
      </c>
      <c r="O15" t="s">
        <v>22</v>
      </c>
      <c r="P15" s="17">
        <v>-2.375000000000007E-2</v>
      </c>
      <c r="Q15">
        <v>6</v>
      </c>
      <c r="S15" t="s">
        <v>31</v>
      </c>
      <c r="T15" s="16">
        <v>71.8</v>
      </c>
      <c r="U15">
        <v>6</v>
      </c>
    </row>
    <row r="16" spans="1:27" x14ac:dyDescent="0.2">
      <c r="A16" t="s">
        <v>32</v>
      </c>
      <c r="B16" s="15">
        <v>59.5</v>
      </c>
      <c r="C16" s="16">
        <v>52.7</v>
      </c>
      <c r="D16" s="16">
        <f t="shared" si="0"/>
        <v>-6.7999999999999972</v>
      </c>
      <c r="E16" s="17">
        <f t="shared" si="1"/>
        <v>-0.11428571428571424</v>
      </c>
      <c r="G16">
        <f t="shared" si="2"/>
        <v>46</v>
      </c>
      <c r="H16">
        <f t="shared" si="2"/>
        <v>48</v>
      </c>
      <c r="I16">
        <f t="shared" si="2"/>
        <v>32</v>
      </c>
      <c r="J16">
        <f t="shared" si="2"/>
        <v>36</v>
      </c>
      <c r="L16">
        <f t="shared" si="3"/>
        <v>-2</v>
      </c>
      <c r="M16">
        <f t="shared" si="4"/>
        <v>33</v>
      </c>
      <c r="O16" t="s">
        <v>33</v>
      </c>
      <c r="P16" s="17">
        <v>-2.5356576862123635E-2</v>
      </c>
      <c r="Q16">
        <v>7</v>
      </c>
      <c r="S16" t="s">
        <v>34</v>
      </c>
      <c r="T16" s="16">
        <v>71.5</v>
      </c>
      <c r="U16">
        <v>7</v>
      </c>
    </row>
    <row r="17" spans="1:21" x14ac:dyDescent="0.2">
      <c r="A17" t="s">
        <v>35</v>
      </c>
      <c r="B17" s="15">
        <v>68.400000000000006</v>
      </c>
      <c r="C17" s="16">
        <v>60.3</v>
      </c>
      <c r="D17" s="16">
        <f t="shared" si="0"/>
        <v>-8.1000000000000085</v>
      </c>
      <c r="E17" s="17">
        <f t="shared" si="1"/>
        <v>-0.11842105263157907</v>
      </c>
      <c r="G17">
        <f t="shared" si="2"/>
        <v>31</v>
      </c>
      <c r="H17">
        <f t="shared" si="2"/>
        <v>36</v>
      </c>
      <c r="I17">
        <f t="shared" si="2"/>
        <v>37</v>
      </c>
      <c r="J17">
        <f t="shared" si="2"/>
        <v>38</v>
      </c>
      <c r="L17">
        <f t="shared" si="3"/>
        <v>-5</v>
      </c>
      <c r="M17">
        <f t="shared" si="4"/>
        <v>38</v>
      </c>
      <c r="O17" t="s">
        <v>36</v>
      </c>
      <c r="P17" s="17">
        <v>-3.3834586466165495E-2</v>
      </c>
      <c r="Q17">
        <v>8</v>
      </c>
      <c r="S17" t="s">
        <v>37</v>
      </c>
      <c r="T17" s="16">
        <v>70.599999999999994</v>
      </c>
      <c r="U17">
        <v>8</v>
      </c>
    </row>
    <row r="18" spans="1:21" x14ac:dyDescent="0.2">
      <c r="A18" t="s">
        <v>38</v>
      </c>
      <c r="B18" s="19">
        <v>60</v>
      </c>
      <c r="C18" s="16">
        <v>53.3</v>
      </c>
      <c r="D18" s="16">
        <f t="shared" si="0"/>
        <v>-6.7000000000000028</v>
      </c>
      <c r="E18" s="17">
        <f t="shared" si="1"/>
        <v>-0.11166666666666672</v>
      </c>
      <c r="G18">
        <f t="shared" si="2"/>
        <v>45</v>
      </c>
      <c r="H18">
        <f t="shared" si="2"/>
        <v>46</v>
      </c>
      <c r="I18">
        <f t="shared" si="2"/>
        <v>31</v>
      </c>
      <c r="J18">
        <f t="shared" si="2"/>
        <v>34</v>
      </c>
      <c r="L18">
        <f t="shared" si="3"/>
        <v>-1</v>
      </c>
      <c r="M18">
        <f t="shared" si="4"/>
        <v>29</v>
      </c>
      <c r="O18" t="s">
        <v>39</v>
      </c>
      <c r="P18" s="17">
        <v>-4.2748091603053394E-2</v>
      </c>
      <c r="Q18">
        <v>9</v>
      </c>
      <c r="S18" t="s">
        <v>40</v>
      </c>
      <c r="T18" s="16">
        <v>69.900000000000006</v>
      </c>
      <c r="U18">
        <v>9</v>
      </c>
    </row>
    <row r="19" spans="1:21" x14ac:dyDescent="0.2">
      <c r="A19" t="s">
        <v>41</v>
      </c>
      <c r="B19" s="19">
        <v>68.400000000000006</v>
      </c>
      <c r="C19" s="16">
        <v>59.3</v>
      </c>
      <c r="D19" s="16">
        <f t="shared" si="0"/>
        <v>-9.1000000000000085</v>
      </c>
      <c r="E19" s="17">
        <f t="shared" si="1"/>
        <v>-0.13304093567251474</v>
      </c>
      <c r="G19">
        <f t="shared" si="2"/>
        <v>31</v>
      </c>
      <c r="H19">
        <f t="shared" si="2"/>
        <v>41</v>
      </c>
      <c r="I19">
        <f t="shared" si="2"/>
        <v>40</v>
      </c>
      <c r="J19">
        <f t="shared" si="2"/>
        <v>42</v>
      </c>
      <c r="L19">
        <f t="shared" si="3"/>
        <v>-10</v>
      </c>
      <c r="M19">
        <f t="shared" si="4"/>
        <v>44</v>
      </c>
      <c r="O19" t="s">
        <v>42</v>
      </c>
      <c r="P19" s="17">
        <v>-4.2796005706134101E-2</v>
      </c>
      <c r="Q19">
        <v>10</v>
      </c>
      <c r="S19" t="s">
        <v>43</v>
      </c>
      <c r="T19" s="16">
        <v>69.5</v>
      </c>
      <c r="U19">
        <v>10</v>
      </c>
    </row>
    <row r="20" spans="1:21" x14ac:dyDescent="0.2">
      <c r="A20" t="s">
        <v>44</v>
      </c>
      <c r="B20" s="19">
        <v>73.3</v>
      </c>
      <c r="C20" s="16">
        <v>61.6</v>
      </c>
      <c r="D20" s="16">
        <f t="shared" si="0"/>
        <v>-11.699999999999996</v>
      </c>
      <c r="E20" s="17">
        <f t="shared" si="1"/>
        <v>-0.15961800818553884</v>
      </c>
      <c r="G20">
        <f t="shared" si="2"/>
        <v>16</v>
      </c>
      <c r="H20">
        <f t="shared" si="2"/>
        <v>28</v>
      </c>
      <c r="I20">
        <f t="shared" si="2"/>
        <v>47</v>
      </c>
      <c r="J20">
        <f t="shared" si="2"/>
        <v>48</v>
      </c>
      <c r="L20">
        <f t="shared" si="3"/>
        <v>-12</v>
      </c>
      <c r="M20">
        <f t="shared" si="4"/>
        <v>47</v>
      </c>
      <c r="O20" t="s">
        <v>45</v>
      </c>
      <c r="P20" s="17">
        <v>-4.810495626822154E-2</v>
      </c>
      <c r="Q20">
        <v>11</v>
      </c>
      <c r="S20" t="s">
        <v>46</v>
      </c>
      <c r="T20" s="16">
        <v>69.3</v>
      </c>
      <c r="U20">
        <v>11</v>
      </c>
    </row>
    <row r="21" spans="1:21" x14ac:dyDescent="0.2">
      <c r="A21" t="s">
        <v>34</v>
      </c>
      <c r="B21" s="19">
        <v>76</v>
      </c>
      <c r="C21" s="16">
        <v>71.5</v>
      </c>
      <c r="D21" s="16">
        <f t="shared" si="0"/>
        <v>-4.5</v>
      </c>
      <c r="E21" s="17">
        <f t="shared" si="1"/>
        <v>-5.921052631578947E-2</v>
      </c>
      <c r="G21">
        <f t="shared" si="2"/>
        <v>12</v>
      </c>
      <c r="H21">
        <f t="shared" si="2"/>
        <v>7</v>
      </c>
      <c r="I21">
        <f t="shared" si="2"/>
        <v>20</v>
      </c>
      <c r="J21">
        <f t="shared" si="2"/>
        <v>18</v>
      </c>
      <c r="L21">
        <f t="shared" si="3"/>
        <v>5</v>
      </c>
      <c r="M21">
        <f t="shared" si="4"/>
        <v>10</v>
      </c>
      <c r="O21" s="18" t="s">
        <v>29</v>
      </c>
      <c r="P21" s="25">
        <v>-5.2493438320209973E-2</v>
      </c>
      <c r="Q21" s="15">
        <v>12</v>
      </c>
      <c r="S21" t="s">
        <v>47</v>
      </c>
      <c r="T21" s="16">
        <v>67.3</v>
      </c>
      <c r="U21">
        <v>12</v>
      </c>
    </row>
    <row r="22" spans="1:21" x14ac:dyDescent="0.2">
      <c r="A22" t="s">
        <v>31</v>
      </c>
      <c r="B22" s="19">
        <v>83.4</v>
      </c>
      <c r="C22" s="16">
        <v>71.8</v>
      </c>
      <c r="D22" s="16">
        <f t="shared" si="0"/>
        <v>-11.600000000000009</v>
      </c>
      <c r="E22" s="17">
        <f t="shared" si="1"/>
        <v>-0.13908872901678665</v>
      </c>
      <c r="G22">
        <f t="shared" si="2"/>
        <v>2</v>
      </c>
      <c r="H22">
        <f t="shared" si="2"/>
        <v>6</v>
      </c>
      <c r="I22">
        <f t="shared" si="2"/>
        <v>46</v>
      </c>
      <c r="J22">
        <f t="shared" si="2"/>
        <v>45</v>
      </c>
      <c r="L22">
        <f t="shared" si="3"/>
        <v>-4</v>
      </c>
      <c r="M22">
        <f t="shared" si="4"/>
        <v>35</v>
      </c>
      <c r="O22" t="s">
        <v>48</v>
      </c>
      <c r="P22" s="17">
        <v>-5.3140096618357557E-2</v>
      </c>
      <c r="Q22">
        <v>13</v>
      </c>
      <c r="S22" t="s">
        <v>24</v>
      </c>
      <c r="T22" s="16">
        <v>67.2</v>
      </c>
      <c r="U22">
        <v>13</v>
      </c>
    </row>
    <row r="23" spans="1:21" x14ac:dyDescent="0.2">
      <c r="A23" t="s">
        <v>49</v>
      </c>
      <c r="B23" s="19">
        <v>67.3</v>
      </c>
      <c r="C23" s="16">
        <v>60.3</v>
      </c>
      <c r="D23" s="16">
        <f t="shared" si="0"/>
        <v>-7</v>
      </c>
      <c r="E23" s="17">
        <f t="shared" si="1"/>
        <v>-0.10401188707280833</v>
      </c>
      <c r="G23">
        <f t="shared" si="2"/>
        <v>33</v>
      </c>
      <c r="H23">
        <f t="shared" si="2"/>
        <v>36</v>
      </c>
      <c r="I23">
        <f t="shared" si="2"/>
        <v>33</v>
      </c>
      <c r="J23">
        <f t="shared" si="2"/>
        <v>32</v>
      </c>
      <c r="L23">
        <f t="shared" si="3"/>
        <v>-3</v>
      </c>
      <c r="M23">
        <f t="shared" si="4"/>
        <v>34</v>
      </c>
      <c r="O23" t="s">
        <v>50</v>
      </c>
      <c r="P23" s="17">
        <v>-5.4519368723098954E-2</v>
      </c>
      <c r="Q23">
        <v>14</v>
      </c>
      <c r="S23" t="s">
        <v>42</v>
      </c>
      <c r="T23" s="16">
        <v>67.099999999999994</v>
      </c>
      <c r="U23">
        <v>14</v>
      </c>
    </row>
    <row r="24" spans="1:21" x14ac:dyDescent="0.2">
      <c r="A24" t="s">
        <v>51</v>
      </c>
      <c r="B24" s="19">
        <v>69.7</v>
      </c>
      <c r="C24" s="16">
        <v>64.3</v>
      </c>
      <c r="D24" s="16">
        <f t="shared" si="0"/>
        <v>-5.4000000000000057</v>
      </c>
      <c r="E24" s="17">
        <f t="shared" si="1"/>
        <v>-7.7474892395982861E-2</v>
      </c>
      <c r="F24" s="16"/>
      <c r="G24">
        <f t="shared" si="2"/>
        <v>23</v>
      </c>
      <c r="H24">
        <f t="shared" si="2"/>
        <v>20</v>
      </c>
      <c r="I24">
        <f t="shared" si="2"/>
        <v>23</v>
      </c>
      <c r="J24">
        <f t="shared" si="2"/>
        <v>23</v>
      </c>
      <c r="L24">
        <f t="shared" si="3"/>
        <v>3</v>
      </c>
      <c r="M24">
        <f t="shared" si="4"/>
        <v>18</v>
      </c>
      <c r="O24" t="s">
        <v>52</v>
      </c>
      <c r="P24" s="17">
        <v>-5.5762081784386623E-2</v>
      </c>
      <c r="Q24">
        <v>15</v>
      </c>
      <c r="S24" t="s">
        <v>23</v>
      </c>
      <c r="T24" s="16">
        <v>66.3</v>
      </c>
      <c r="U24">
        <v>15</v>
      </c>
    </row>
    <row r="25" spans="1:21" x14ac:dyDescent="0.2">
      <c r="A25" t="s">
        <v>42</v>
      </c>
      <c r="B25" s="19">
        <v>70.099999999999994</v>
      </c>
      <c r="C25" s="16">
        <v>67.099999999999994</v>
      </c>
      <c r="D25" s="16">
        <f t="shared" si="0"/>
        <v>-3</v>
      </c>
      <c r="E25" s="17">
        <f t="shared" si="1"/>
        <v>-4.2796005706134101E-2</v>
      </c>
      <c r="F25" s="16"/>
      <c r="G25">
        <f t="shared" si="2"/>
        <v>19</v>
      </c>
      <c r="H25">
        <f t="shared" si="2"/>
        <v>14</v>
      </c>
      <c r="I25">
        <f t="shared" si="2"/>
        <v>10</v>
      </c>
      <c r="J25">
        <f t="shared" si="2"/>
        <v>10</v>
      </c>
      <c r="L25">
        <f t="shared" si="3"/>
        <v>5</v>
      </c>
      <c r="M25">
        <f t="shared" si="4"/>
        <v>10</v>
      </c>
      <c r="O25" t="s">
        <v>53</v>
      </c>
      <c r="P25" s="17">
        <v>-5.6542810985460421E-2</v>
      </c>
      <c r="Q25">
        <v>16</v>
      </c>
      <c r="S25" t="s">
        <v>54</v>
      </c>
      <c r="T25" s="16">
        <v>66.099999999999994</v>
      </c>
      <c r="U25">
        <v>16</v>
      </c>
    </row>
    <row r="26" spans="1:21" x14ac:dyDescent="0.2">
      <c r="A26" t="s">
        <v>43</v>
      </c>
      <c r="B26" s="19">
        <v>75.599999999999994</v>
      </c>
      <c r="C26" s="16">
        <v>69.5</v>
      </c>
      <c r="D26" s="16">
        <f t="shared" si="0"/>
        <v>-6.0999999999999943</v>
      </c>
      <c r="E26" s="17">
        <f t="shared" si="1"/>
        <v>-8.0687830687830614E-2</v>
      </c>
      <c r="F26" s="16"/>
      <c r="G26">
        <f t="shared" si="2"/>
        <v>14</v>
      </c>
      <c r="H26">
        <f t="shared" si="2"/>
        <v>10</v>
      </c>
      <c r="I26">
        <f t="shared" si="2"/>
        <v>26</v>
      </c>
      <c r="J26">
        <f t="shared" si="2"/>
        <v>25</v>
      </c>
      <c r="L26">
        <f t="shared" si="3"/>
        <v>4</v>
      </c>
      <c r="M26">
        <f t="shared" si="4"/>
        <v>14</v>
      </c>
      <c r="O26" t="s">
        <v>55</v>
      </c>
      <c r="P26" s="17">
        <v>-5.6923076923076965E-2</v>
      </c>
      <c r="Q26">
        <v>17</v>
      </c>
      <c r="S26" t="s">
        <v>25</v>
      </c>
      <c r="T26" s="16">
        <v>65.900000000000006</v>
      </c>
      <c r="U26">
        <v>17</v>
      </c>
    </row>
    <row r="27" spans="1:21" x14ac:dyDescent="0.2">
      <c r="A27" t="s">
        <v>45</v>
      </c>
      <c r="B27" s="19">
        <v>68.599999999999994</v>
      </c>
      <c r="C27" s="16">
        <v>65.3</v>
      </c>
      <c r="D27" s="16">
        <f t="shared" si="0"/>
        <v>-3.2999999999999972</v>
      </c>
      <c r="E27" s="17">
        <f t="shared" si="1"/>
        <v>-4.810495626822154E-2</v>
      </c>
      <c r="F27" s="16"/>
      <c r="G27">
        <f t="shared" si="2"/>
        <v>29</v>
      </c>
      <c r="H27">
        <f t="shared" si="2"/>
        <v>19</v>
      </c>
      <c r="I27">
        <f t="shared" si="2"/>
        <v>12</v>
      </c>
      <c r="J27">
        <f t="shared" si="2"/>
        <v>11</v>
      </c>
      <c r="L27">
        <f t="shared" si="3"/>
        <v>10</v>
      </c>
      <c r="M27">
        <f t="shared" si="4"/>
        <v>5</v>
      </c>
      <c r="O27" t="s">
        <v>34</v>
      </c>
      <c r="P27" s="17">
        <v>-5.921052631578947E-2</v>
      </c>
      <c r="Q27">
        <v>18</v>
      </c>
      <c r="S27" t="s">
        <v>50</v>
      </c>
      <c r="T27" s="16">
        <v>65.900000000000006</v>
      </c>
      <c r="U27">
        <v>17</v>
      </c>
    </row>
    <row r="28" spans="1:21" x14ac:dyDescent="0.2">
      <c r="A28" t="s">
        <v>47</v>
      </c>
      <c r="B28" s="19">
        <v>73.400000000000006</v>
      </c>
      <c r="C28" s="16">
        <v>67.3</v>
      </c>
      <c r="D28" s="16">
        <f t="shared" si="0"/>
        <v>-6.1000000000000085</v>
      </c>
      <c r="E28" s="17">
        <f t="shared" si="1"/>
        <v>-8.3106267029972855E-2</v>
      </c>
      <c r="F28" s="16"/>
      <c r="G28">
        <f t="shared" si="2"/>
        <v>15</v>
      </c>
      <c r="H28">
        <f t="shared" si="2"/>
        <v>12</v>
      </c>
      <c r="I28">
        <f t="shared" si="2"/>
        <v>28</v>
      </c>
      <c r="J28">
        <f t="shared" si="2"/>
        <v>26</v>
      </c>
      <c r="L28">
        <f t="shared" si="3"/>
        <v>3</v>
      </c>
      <c r="M28">
        <f t="shared" si="4"/>
        <v>18</v>
      </c>
      <c r="O28" t="s">
        <v>56</v>
      </c>
      <c r="P28" s="17">
        <v>-6.567164179104476E-2</v>
      </c>
      <c r="Q28">
        <v>19</v>
      </c>
      <c r="S28" t="s">
        <v>45</v>
      </c>
      <c r="T28" s="16">
        <v>65.3</v>
      </c>
      <c r="U28">
        <v>19</v>
      </c>
    </row>
    <row r="29" spans="1:21" x14ac:dyDescent="0.2">
      <c r="A29" t="s">
        <v>26</v>
      </c>
      <c r="B29" s="19">
        <v>55.6</v>
      </c>
      <c r="C29" s="16">
        <v>54.4</v>
      </c>
      <c r="D29" s="16">
        <f t="shared" si="0"/>
        <v>-1.2000000000000028</v>
      </c>
      <c r="E29" s="17">
        <f t="shared" si="1"/>
        <v>-2.158273381294969E-2</v>
      </c>
      <c r="F29" s="16"/>
      <c r="G29">
        <f t="shared" si="2"/>
        <v>49</v>
      </c>
      <c r="H29">
        <f t="shared" si="2"/>
        <v>45</v>
      </c>
      <c r="I29">
        <f t="shared" si="2"/>
        <v>3</v>
      </c>
      <c r="J29">
        <f t="shared" si="2"/>
        <v>4</v>
      </c>
      <c r="L29">
        <f t="shared" si="3"/>
        <v>4</v>
      </c>
      <c r="M29">
        <f t="shared" si="4"/>
        <v>14</v>
      </c>
      <c r="O29" t="s">
        <v>57</v>
      </c>
      <c r="P29" s="17">
        <v>-6.8313953488372131E-2</v>
      </c>
      <c r="Q29">
        <v>20</v>
      </c>
      <c r="S29" t="s">
        <v>51</v>
      </c>
      <c r="T29" s="16">
        <v>64.3</v>
      </c>
      <c r="U29">
        <v>20</v>
      </c>
    </row>
    <row r="30" spans="1:21" x14ac:dyDescent="0.2">
      <c r="A30" t="s">
        <v>58</v>
      </c>
      <c r="B30" s="19">
        <v>65.599999999999994</v>
      </c>
      <c r="C30" s="16">
        <v>60.1</v>
      </c>
      <c r="D30" s="16">
        <f t="shared" si="0"/>
        <v>-5.4999999999999929</v>
      </c>
      <c r="E30" s="17">
        <f t="shared" si="1"/>
        <v>-8.384146341463404E-2</v>
      </c>
      <c r="F30" s="16"/>
      <c r="G30">
        <f t="shared" si="2"/>
        <v>38</v>
      </c>
      <c r="H30">
        <f t="shared" si="2"/>
        <v>38</v>
      </c>
      <c r="I30">
        <f t="shared" si="2"/>
        <v>25</v>
      </c>
      <c r="J30">
        <f t="shared" si="2"/>
        <v>27</v>
      </c>
      <c r="L30">
        <f t="shared" si="3"/>
        <v>0</v>
      </c>
      <c r="M30">
        <f t="shared" si="4"/>
        <v>23</v>
      </c>
      <c r="O30" t="s">
        <v>37</v>
      </c>
      <c r="P30" s="17">
        <v>-7.1052631578947437E-2</v>
      </c>
      <c r="Q30">
        <v>21</v>
      </c>
      <c r="S30" t="s">
        <v>59</v>
      </c>
      <c r="T30" s="16">
        <v>64.2</v>
      </c>
      <c r="U30">
        <v>21</v>
      </c>
    </row>
    <row r="31" spans="1:21" x14ac:dyDescent="0.2">
      <c r="A31" t="s">
        <v>60</v>
      </c>
      <c r="B31" s="19">
        <v>57.4</v>
      </c>
      <c r="C31" s="16">
        <v>52.8</v>
      </c>
      <c r="D31" s="16">
        <f t="shared" si="0"/>
        <v>-4.6000000000000014</v>
      </c>
      <c r="E31" s="17">
        <f t="shared" si="1"/>
        <v>-8.0139372822299673E-2</v>
      </c>
      <c r="F31" s="16"/>
      <c r="G31">
        <f t="shared" si="2"/>
        <v>47</v>
      </c>
      <c r="H31">
        <f t="shared" si="2"/>
        <v>47</v>
      </c>
      <c r="I31">
        <f t="shared" si="2"/>
        <v>21</v>
      </c>
      <c r="J31">
        <f t="shared" si="2"/>
        <v>24</v>
      </c>
      <c r="L31">
        <f t="shared" si="3"/>
        <v>0</v>
      </c>
      <c r="M31">
        <f t="shared" si="4"/>
        <v>23</v>
      </c>
      <c r="O31" t="s">
        <v>61</v>
      </c>
      <c r="P31" s="17">
        <v>-7.5268817204301008E-2</v>
      </c>
      <c r="Q31">
        <v>22</v>
      </c>
      <c r="S31" t="s">
        <v>57</v>
      </c>
      <c r="T31" s="16">
        <v>64.099999999999994</v>
      </c>
      <c r="U31">
        <v>22</v>
      </c>
    </row>
    <row r="32" spans="1:21" x14ac:dyDescent="0.2">
      <c r="A32" t="s">
        <v>28</v>
      </c>
      <c r="B32" s="19">
        <v>61.4</v>
      </c>
      <c r="C32" s="16">
        <v>60</v>
      </c>
      <c r="D32" s="16">
        <f t="shared" si="0"/>
        <v>-1.3999999999999986</v>
      </c>
      <c r="E32" s="17">
        <f t="shared" si="1"/>
        <v>-2.280130293159607E-2</v>
      </c>
      <c r="F32" s="16"/>
      <c r="G32">
        <f t="shared" si="2"/>
        <v>44</v>
      </c>
      <c r="H32">
        <f t="shared" si="2"/>
        <v>39</v>
      </c>
      <c r="I32">
        <f t="shared" si="2"/>
        <v>5</v>
      </c>
      <c r="J32">
        <f t="shared" si="2"/>
        <v>5</v>
      </c>
      <c r="L32">
        <f t="shared" si="3"/>
        <v>5</v>
      </c>
      <c r="M32">
        <f t="shared" si="4"/>
        <v>10</v>
      </c>
      <c r="O32" t="s">
        <v>51</v>
      </c>
      <c r="P32" s="17">
        <v>-7.7474892395982861E-2</v>
      </c>
      <c r="Q32">
        <v>23</v>
      </c>
      <c r="S32" t="s">
        <v>62</v>
      </c>
      <c r="T32" s="16">
        <v>62.8</v>
      </c>
      <c r="U32">
        <v>23</v>
      </c>
    </row>
    <row r="33" spans="1:21" x14ac:dyDescent="0.2">
      <c r="A33" t="s">
        <v>50</v>
      </c>
      <c r="B33" s="19">
        <v>69.7</v>
      </c>
      <c r="C33" s="16">
        <v>65.900000000000006</v>
      </c>
      <c r="D33" s="16">
        <f t="shared" si="0"/>
        <v>-3.7999999999999972</v>
      </c>
      <c r="E33" s="17">
        <f t="shared" si="1"/>
        <v>-5.4519368723098954E-2</v>
      </c>
      <c r="F33" s="16"/>
      <c r="G33">
        <f t="shared" si="2"/>
        <v>23</v>
      </c>
      <c r="H33">
        <f t="shared" si="2"/>
        <v>17</v>
      </c>
      <c r="I33">
        <f t="shared" si="2"/>
        <v>16</v>
      </c>
      <c r="J33">
        <f t="shared" si="2"/>
        <v>14</v>
      </c>
      <c r="L33">
        <f t="shared" si="3"/>
        <v>6</v>
      </c>
      <c r="M33">
        <f t="shared" si="4"/>
        <v>8</v>
      </c>
      <c r="O33" t="s">
        <v>60</v>
      </c>
      <c r="P33" s="17">
        <v>-8.0139372822299673E-2</v>
      </c>
      <c r="Q33">
        <v>24</v>
      </c>
      <c r="S33" t="s">
        <v>39</v>
      </c>
      <c r="T33" s="16">
        <v>62.7</v>
      </c>
      <c r="U33">
        <v>24</v>
      </c>
    </row>
    <row r="34" spans="1:21" x14ac:dyDescent="0.2">
      <c r="A34" t="s">
        <v>59</v>
      </c>
      <c r="B34" s="19">
        <v>76.900000000000006</v>
      </c>
      <c r="C34" s="16">
        <v>64.2</v>
      </c>
      <c r="D34" s="16">
        <f t="shared" si="0"/>
        <v>-12.700000000000003</v>
      </c>
      <c r="E34" s="17">
        <f t="shared" si="1"/>
        <v>-0.16514954486345906</v>
      </c>
      <c r="F34" s="16"/>
      <c r="G34">
        <f t="shared" si="2"/>
        <v>9</v>
      </c>
      <c r="H34">
        <f t="shared" si="2"/>
        <v>21</v>
      </c>
      <c r="I34">
        <f t="shared" si="2"/>
        <v>48</v>
      </c>
      <c r="J34">
        <f t="shared" si="2"/>
        <v>49</v>
      </c>
      <c r="L34">
        <f t="shared" si="3"/>
        <v>-12</v>
      </c>
      <c r="M34">
        <f t="shared" si="4"/>
        <v>47</v>
      </c>
      <c r="O34" s="15" t="s">
        <v>43</v>
      </c>
      <c r="P34" s="17">
        <v>-8.0687830687830614E-2</v>
      </c>
      <c r="Q34">
        <v>25</v>
      </c>
      <c r="S34" t="s">
        <v>56</v>
      </c>
      <c r="T34" s="16">
        <v>62.6</v>
      </c>
      <c r="U34">
        <v>25</v>
      </c>
    </row>
    <row r="35" spans="1:21" x14ac:dyDescent="0.2">
      <c r="A35" t="s">
        <v>57</v>
      </c>
      <c r="B35" s="19">
        <v>68.8</v>
      </c>
      <c r="C35" s="16">
        <v>64.099999999999994</v>
      </c>
      <c r="D35" s="16">
        <f t="shared" si="0"/>
        <v>-4.7000000000000028</v>
      </c>
      <c r="E35" s="17">
        <f t="shared" si="1"/>
        <v>-6.8313953488372131E-2</v>
      </c>
      <c r="F35" s="16"/>
      <c r="G35">
        <f t="shared" si="2"/>
        <v>26</v>
      </c>
      <c r="H35">
        <f t="shared" si="2"/>
        <v>22</v>
      </c>
      <c r="I35">
        <f t="shared" si="2"/>
        <v>22</v>
      </c>
      <c r="J35">
        <f t="shared" si="2"/>
        <v>20</v>
      </c>
      <c r="L35">
        <f t="shared" si="3"/>
        <v>4</v>
      </c>
      <c r="M35">
        <f t="shared" si="4"/>
        <v>14</v>
      </c>
      <c r="O35" t="s">
        <v>47</v>
      </c>
      <c r="P35" s="17">
        <v>-8.3106267029972855E-2</v>
      </c>
      <c r="Q35">
        <v>26</v>
      </c>
      <c r="S35" t="s">
        <v>63</v>
      </c>
      <c r="T35" s="16">
        <v>62.1</v>
      </c>
      <c r="U35">
        <v>26</v>
      </c>
    </row>
    <row r="36" spans="1:21" x14ac:dyDescent="0.2">
      <c r="A36" t="s">
        <v>24</v>
      </c>
      <c r="B36" s="19">
        <v>68.599999999999994</v>
      </c>
      <c r="C36" s="16">
        <v>67.2</v>
      </c>
      <c r="D36" s="16">
        <f t="shared" si="0"/>
        <v>-1.3999999999999915</v>
      </c>
      <c r="E36" s="17">
        <f t="shared" si="1"/>
        <v>-2.0408163265305999E-2</v>
      </c>
      <c r="F36" s="16"/>
      <c r="G36">
        <f t="shared" si="2"/>
        <v>29</v>
      </c>
      <c r="H36">
        <f t="shared" si="2"/>
        <v>13</v>
      </c>
      <c r="I36">
        <f t="shared" si="2"/>
        <v>4</v>
      </c>
      <c r="J36">
        <f t="shared" si="2"/>
        <v>3</v>
      </c>
      <c r="L36">
        <f t="shared" si="3"/>
        <v>16</v>
      </c>
      <c r="M36">
        <f t="shared" si="4"/>
        <v>2</v>
      </c>
      <c r="O36" t="s">
        <v>58</v>
      </c>
      <c r="P36" s="17">
        <v>-8.384146341463404E-2</v>
      </c>
      <c r="Q36">
        <v>27</v>
      </c>
      <c r="S36" t="s">
        <v>27</v>
      </c>
      <c r="T36" s="16">
        <v>62</v>
      </c>
      <c r="U36">
        <v>27</v>
      </c>
    </row>
    <row r="37" spans="1:21" x14ac:dyDescent="0.2">
      <c r="A37" s="18" t="s">
        <v>29</v>
      </c>
      <c r="B37" s="19">
        <v>76.2</v>
      </c>
      <c r="C37" s="16">
        <v>72.2</v>
      </c>
      <c r="D37" s="16">
        <f t="shared" si="0"/>
        <v>-4</v>
      </c>
      <c r="E37" s="17">
        <f t="shared" si="1"/>
        <v>-5.2493438320209973E-2</v>
      </c>
      <c r="F37" s="16"/>
      <c r="G37">
        <f t="shared" si="2"/>
        <v>11</v>
      </c>
      <c r="H37" s="20">
        <f t="shared" si="2"/>
        <v>5</v>
      </c>
      <c r="I37">
        <f t="shared" si="2"/>
        <v>17</v>
      </c>
      <c r="J37">
        <f t="shared" si="2"/>
        <v>12</v>
      </c>
      <c r="L37">
        <f t="shared" si="3"/>
        <v>6</v>
      </c>
      <c r="M37">
        <f t="shared" si="4"/>
        <v>8</v>
      </c>
      <c r="O37" t="s">
        <v>64</v>
      </c>
      <c r="P37" s="17">
        <v>-9.1044776119403009E-2</v>
      </c>
      <c r="Q37">
        <v>28</v>
      </c>
      <c r="S37" t="s">
        <v>44</v>
      </c>
      <c r="T37" s="16">
        <v>61.6</v>
      </c>
      <c r="U37">
        <v>28</v>
      </c>
    </row>
    <row r="38" spans="1:21" x14ac:dyDescent="0.2">
      <c r="A38" t="s">
        <v>62</v>
      </c>
      <c r="B38" s="19">
        <v>79.5</v>
      </c>
      <c r="C38" s="16">
        <v>62.8</v>
      </c>
      <c r="D38" s="16">
        <f t="shared" si="0"/>
        <v>-16.700000000000003</v>
      </c>
      <c r="E38" s="17">
        <f t="shared" si="1"/>
        <v>-0.21006289308176104</v>
      </c>
      <c r="F38" s="16"/>
      <c r="G38">
        <f t="shared" si="2"/>
        <v>6</v>
      </c>
      <c r="H38">
        <f t="shared" si="2"/>
        <v>23</v>
      </c>
      <c r="I38">
        <f t="shared" si="2"/>
        <v>51</v>
      </c>
      <c r="J38">
        <f t="shared" si="2"/>
        <v>51</v>
      </c>
      <c r="L38">
        <f>G38-H38</f>
        <v>-17</v>
      </c>
      <c r="M38">
        <f t="shared" si="4"/>
        <v>51</v>
      </c>
      <c r="O38" t="s">
        <v>63</v>
      </c>
      <c r="P38" s="17">
        <v>-9.7383720930232495E-2</v>
      </c>
      <c r="Q38">
        <v>29</v>
      </c>
      <c r="S38" t="s">
        <v>33</v>
      </c>
      <c r="T38" s="16">
        <v>61.5</v>
      </c>
      <c r="U38">
        <v>29</v>
      </c>
    </row>
    <row r="39" spans="1:21" x14ac:dyDescent="0.2">
      <c r="A39" t="s">
        <v>52</v>
      </c>
      <c r="B39" s="19">
        <v>53.8</v>
      </c>
      <c r="C39" s="16">
        <v>50.8</v>
      </c>
      <c r="D39" s="16">
        <f t="shared" si="0"/>
        <v>-3</v>
      </c>
      <c r="E39" s="17">
        <f t="shared" si="1"/>
        <v>-5.5762081784386623E-2</v>
      </c>
      <c r="F39" s="16"/>
      <c r="G39">
        <f t="shared" si="2"/>
        <v>50</v>
      </c>
      <c r="H39">
        <f t="shared" si="2"/>
        <v>51</v>
      </c>
      <c r="I39">
        <f t="shared" si="2"/>
        <v>10</v>
      </c>
      <c r="J39">
        <f t="shared" si="2"/>
        <v>15</v>
      </c>
      <c r="L39">
        <f t="shared" si="3"/>
        <v>-1</v>
      </c>
      <c r="M39">
        <f t="shared" si="4"/>
        <v>29</v>
      </c>
      <c r="O39" t="s">
        <v>65</v>
      </c>
      <c r="P39" s="17">
        <v>-9.8335854765506714E-2</v>
      </c>
      <c r="Q39">
        <v>30</v>
      </c>
      <c r="S39" t="s">
        <v>55</v>
      </c>
      <c r="T39" s="16">
        <v>61.3</v>
      </c>
      <c r="U39">
        <v>30</v>
      </c>
    </row>
    <row r="40" spans="1:21" x14ac:dyDescent="0.2">
      <c r="A40" t="s">
        <v>65</v>
      </c>
      <c r="B40" s="19">
        <v>66.099999999999994</v>
      </c>
      <c r="C40" s="16">
        <v>59.6</v>
      </c>
      <c r="D40" s="16">
        <f t="shared" si="0"/>
        <v>-6.4999999999999929</v>
      </c>
      <c r="E40" s="17">
        <f t="shared" si="1"/>
        <v>-9.8335854765506714E-2</v>
      </c>
      <c r="F40" s="16"/>
      <c r="G40">
        <f t="shared" si="2"/>
        <v>36</v>
      </c>
      <c r="H40">
        <f t="shared" si="2"/>
        <v>40</v>
      </c>
      <c r="I40">
        <f t="shared" si="2"/>
        <v>29</v>
      </c>
      <c r="J40">
        <f t="shared" si="2"/>
        <v>30</v>
      </c>
      <c r="L40">
        <f t="shared" si="3"/>
        <v>-4</v>
      </c>
      <c r="M40">
        <f t="shared" si="4"/>
        <v>35</v>
      </c>
      <c r="O40" t="s">
        <v>25</v>
      </c>
      <c r="P40" s="17">
        <v>-9.849521203830354E-2</v>
      </c>
      <c r="Q40">
        <v>31</v>
      </c>
      <c r="S40" t="s">
        <v>30</v>
      </c>
      <c r="T40" s="16">
        <v>61</v>
      </c>
      <c r="U40">
        <v>31</v>
      </c>
    </row>
    <row r="41" spans="1:21" x14ac:dyDescent="0.2">
      <c r="A41" t="s">
        <v>54</v>
      </c>
      <c r="B41" s="16">
        <v>76.599999999999994</v>
      </c>
      <c r="C41" s="16">
        <v>66.099999999999994</v>
      </c>
      <c r="D41" s="16">
        <f t="shared" si="0"/>
        <v>-10.5</v>
      </c>
      <c r="E41" s="17">
        <f t="shared" si="1"/>
        <v>-0.13707571801566582</v>
      </c>
      <c r="F41" s="16"/>
      <c r="G41">
        <f t="shared" si="2"/>
        <v>10</v>
      </c>
      <c r="H41">
        <f t="shared" si="2"/>
        <v>16</v>
      </c>
      <c r="I41">
        <f t="shared" si="2"/>
        <v>44</v>
      </c>
      <c r="J41">
        <f t="shared" si="2"/>
        <v>44</v>
      </c>
      <c r="L41">
        <f t="shared" si="3"/>
        <v>-6</v>
      </c>
      <c r="M41">
        <f t="shared" si="4"/>
        <v>41</v>
      </c>
      <c r="O41" t="s">
        <v>49</v>
      </c>
      <c r="P41" s="17">
        <v>-0.10401188707280833</v>
      </c>
      <c r="Q41">
        <v>32</v>
      </c>
      <c r="S41" t="s">
        <v>64</v>
      </c>
      <c r="T41" s="16">
        <v>60.9</v>
      </c>
      <c r="U41">
        <v>32</v>
      </c>
    </row>
    <row r="42" spans="1:21" x14ac:dyDescent="0.2">
      <c r="A42" t="s">
        <v>48</v>
      </c>
      <c r="B42" s="16">
        <v>62.1</v>
      </c>
      <c r="C42" s="16">
        <v>58.8</v>
      </c>
      <c r="D42" s="16">
        <f t="shared" si="0"/>
        <v>-3.3000000000000043</v>
      </c>
      <c r="E42" s="17">
        <f t="shared" si="1"/>
        <v>-5.3140096618357557E-2</v>
      </c>
      <c r="F42" s="16"/>
      <c r="G42">
        <f t="shared" si="2"/>
        <v>42</v>
      </c>
      <c r="H42">
        <f t="shared" si="2"/>
        <v>42</v>
      </c>
      <c r="I42">
        <f t="shared" si="2"/>
        <v>13</v>
      </c>
      <c r="J42">
        <f t="shared" si="2"/>
        <v>13</v>
      </c>
      <c r="L42">
        <f t="shared" si="3"/>
        <v>0</v>
      </c>
      <c r="M42">
        <f t="shared" si="4"/>
        <v>23</v>
      </c>
      <c r="O42" t="s">
        <v>46</v>
      </c>
      <c r="P42" s="17">
        <v>-0.10810810810810818</v>
      </c>
      <c r="Q42">
        <v>33</v>
      </c>
      <c r="S42" t="s">
        <v>18</v>
      </c>
      <c r="T42" s="16">
        <v>60.6</v>
      </c>
      <c r="U42">
        <v>33</v>
      </c>
    </row>
    <row r="43" spans="1:21" x14ac:dyDescent="0.2">
      <c r="A43" t="s">
        <v>66</v>
      </c>
      <c r="B43" s="16">
        <v>69.599999999999994</v>
      </c>
      <c r="C43" s="16">
        <v>60.4</v>
      </c>
      <c r="D43" s="16">
        <f t="shared" si="0"/>
        <v>-9.1999999999999957</v>
      </c>
      <c r="E43" s="17">
        <f t="shared" si="1"/>
        <v>-0.13218390804597696</v>
      </c>
      <c r="F43" s="16"/>
      <c r="G43">
        <f t="shared" si="2"/>
        <v>25</v>
      </c>
      <c r="H43">
        <f t="shared" si="2"/>
        <v>35</v>
      </c>
      <c r="I43">
        <f t="shared" si="2"/>
        <v>41</v>
      </c>
      <c r="J43">
        <f t="shared" si="2"/>
        <v>41</v>
      </c>
      <c r="L43">
        <f t="shared" si="3"/>
        <v>-10</v>
      </c>
      <c r="M43">
        <f t="shared" si="4"/>
        <v>44</v>
      </c>
      <c r="O43" t="s">
        <v>38</v>
      </c>
      <c r="P43" s="17">
        <v>-0.11166666666666672</v>
      </c>
      <c r="Q43">
        <v>34</v>
      </c>
      <c r="S43" t="s">
        <v>67</v>
      </c>
      <c r="T43" s="16">
        <v>60.6</v>
      </c>
      <c r="U43">
        <v>33</v>
      </c>
    </row>
    <row r="44" spans="1:21" x14ac:dyDescent="0.2">
      <c r="A44" t="s">
        <v>19</v>
      </c>
      <c r="B44" s="16">
        <v>69.8</v>
      </c>
      <c r="C44" s="16">
        <v>75.3</v>
      </c>
      <c r="D44" s="16">
        <f t="shared" si="0"/>
        <v>5.5</v>
      </c>
      <c r="E44" s="17">
        <f t="shared" si="1"/>
        <v>7.8796561604584536E-2</v>
      </c>
      <c r="F44" s="16"/>
      <c r="G44">
        <f t="shared" si="2"/>
        <v>21</v>
      </c>
      <c r="H44">
        <f t="shared" si="2"/>
        <v>4</v>
      </c>
      <c r="I44">
        <f t="shared" si="2"/>
        <v>1</v>
      </c>
      <c r="J44">
        <f t="shared" si="2"/>
        <v>1</v>
      </c>
      <c r="L44">
        <f t="shared" si="3"/>
        <v>17</v>
      </c>
      <c r="M44">
        <f t="shared" si="4"/>
        <v>1</v>
      </c>
      <c r="O44" t="s">
        <v>68</v>
      </c>
      <c r="P44" s="17">
        <v>-0.11346444780635391</v>
      </c>
      <c r="Q44">
        <v>35</v>
      </c>
      <c r="S44" t="s">
        <v>66</v>
      </c>
      <c r="T44" s="16">
        <v>60.4</v>
      </c>
      <c r="U44">
        <v>35</v>
      </c>
    </row>
    <row r="45" spans="1:21" x14ac:dyDescent="0.2">
      <c r="A45" t="s">
        <v>39</v>
      </c>
      <c r="B45" s="16">
        <v>65.5</v>
      </c>
      <c r="C45" s="16">
        <v>62.7</v>
      </c>
      <c r="D45" s="16">
        <f t="shared" si="0"/>
        <v>-2.7999999999999972</v>
      </c>
      <c r="E45" s="17">
        <f t="shared" si="1"/>
        <v>-4.2748091603053394E-2</v>
      </c>
      <c r="F45" s="16"/>
      <c r="G45">
        <f t="shared" si="2"/>
        <v>39</v>
      </c>
      <c r="H45">
        <f t="shared" si="2"/>
        <v>24</v>
      </c>
      <c r="I45">
        <f t="shared" si="2"/>
        <v>9</v>
      </c>
      <c r="J45">
        <f t="shared" si="2"/>
        <v>9</v>
      </c>
      <c r="L45">
        <f t="shared" si="3"/>
        <v>15</v>
      </c>
      <c r="M45">
        <f t="shared" si="4"/>
        <v>3</v>
      </c>
      <c r="O45" t="s">
        <v>32</v>
      </c>
      <c r="P45" s="17">
        <v>-0.11428571428571424</v>
      </c>
      <c r="Q45">
        <v>36</v>
      </c>
      <c r="S45" t="s">
        <v>35</v>
      </c>
      <c r="T45" s="16">
        <v>60.3</v>
      </c>
      <c r="U45">
        <v>36</v>
      </c>
    </row>
    <row r="46" spans="1:21" x14ac:dyDescent="0.2">
      <c r="A46" t="s">
        <v>37</v>
      </c>
      <c r="B46" s="16">
        <v>76</v>
      </c>
      <c r="C46" s="16">
        <v>70.599999999999994</v>
      </c>
      <c r="D46" s="16">
        <f t="shared" si="0"/>
        <v>-5.4000000000000057</v>
      </c>
      <c r="E46" s="17">
        <f t="shared" si="1"/>
        <v>-7.1052631578947437E-2</v>
      </c>
      <c r="F46" s="16"/>
      <c r="G46">
        <f t="shared" si="2"/>
        <v>12</v>
      </c>
      <c r="H46">
        <f t="shared" si="2"/>
        <v>8</v>
      </c>
      <c r="I46">
        <f t="shared" si="2"/>
        <v>23</v>
      </c>
      <c r="J46">
        <f t="shared" si="2"/>
        <v>21</v>
      </c>
      <c r="L46">
        <f t="shared" si="3"/>
        <v>4</v>
      </c>
      <c r="M46">
        <f t="shared" si="4"/>
        <v>14</v>
      </c>
      <c r="O46" t="s">
        <v>18</v>
      </c>
      <c r="P46" s="17">
        <v>-0.11790393013100438</v>
      </c>
      <c r="Q46">
        <v>37</v>
      </c>
      <c r="S46" t="s">
        <v>49</v>
      </c>
      <c r="T46" s="16">
        <v>60.3</v>
      </c>
      <c r="U46">
        <v>36</v>
      </c>
    </row>
    <row r="47" spans="1:21" x14ac:dyDescent="0.2">
      <c r="A47" t="s">
        <v>68</v>
      </c>
      <c r="B47" s="16">
        <v>66.099999999999994</v>
      </c>
      <c r="C47" s="16">
        <v>58.6</v>
      </c>
      <c r="D47" s="16">
        <f t="shared" si="0"/>
        <v>-7.4999999999999929</v>
      </c>
      <c r="E47" s="17">
        <f t="shared" si="1"/>
        <v>-0.11346444780635391</v>
      </c>
      <c r="F47" s="16"/>
      <c r="G47">
        <f t="shared" si="2"/>
        <v>36</v>
      </c>
      <c r="H47">
        <f t="shared" si="2"/>
        <v>43</v>
      </c>
      <c r="I47">
        <f t="shared" si="2"/>
        <v>35</v>
      </c>
      <c r="J47">
        <f t="shared" si="2"/>
        <v>35</v>
      </c>
      <c r="L47">
        <f t="shared" si="3"/>
        <v>-7</v>
      </c>
      <c r="M47">
        <f t="shared" si="4"/>
        <v>42</v>
      </c>
      <c r="O47" t="s">
        <v>35</v>
      </c>
      <c r="P47" s="17">
        <v>-0.11842105263157907</v>
      </c>
      <c r="Q47">
        <v>38</v>
      </c>
      <c r="S47" t="s">
        <v>58</v>
      </c>
      <c r="T47" s="16">
        <v>60.1</v>
      </c>
      <c r="U47">
        <v>38</v>
      </c>
    </row>
    <row r="48" spans="1:21" x14ac:dyDescent="0.2">
      <c r="A48" t="s">
        <v>53</v>
      </c>
      <c r="B48" s="16">
        <v>61.9</v>
      </c>
      <c r="C48" s="16">
        <v>58.4</v>
      </c>
      <c r="D48" s="16">
        <f t="shared" si="0"/>
        <v>-3.5</v>
      </c>
      <c r="E48" s="17">
        <f t="shared" si="1"/>
        <v>-5.6542810985460421E-2</v>
      </c>
      <c r="F48" s="16"/>
      <c r="G48">
        <f t="shared" si="2"/>
        <v>43</v>
      </c>
      <c r="H48">
        <f t="shared" si="2"/>
        <v>44</v>
      </c>
      <c r="I48">
        <f t="shared" si="2"/>
        <v>14</v>
      </c>
      <c r="J48">
        <f t="shared" si="2"/>
        <v>16</v>
      </c>
      <c r="L48">
        <f t="shared" si="3"/>
        <v>-1</v>
      </c>
      <c r="M48">
        <f t="shared" si="4"/>
        <v>29</v>
      </c>
      <c r="O48" t="s">
        <v>30</v>
      </c>
      <c r="P48" s="17">
        <v>-0.12607449856733521</v>
      </c>
      <c r="Q48">
        <v>39</v>
      </c>
      <c r="S48" t="s">
        <v>28</v>
      </c>
      <c r="T48" s="16">
        <v>60</v>
      </c>
      <c r="U48">
        <v>39</v>
      </c>
    </row>
    <row r="49" spans="1:21" x14ac:dyDescent="0.2">
      <c r="A49" t="s">
        <v>61</v>
      </c>
      <c r="B49" s="16">
        <v>55.8</v>
      </c>
      <c r="C49" s="16">
        <v>51.6</v>
      </c>
      <c r="D49" s="16">
        <f t="shared" si="0"/>
        <v>-4.1999999999999957</v>
      </c>
      <c r="E49" s="17">
        <f t="shared" si="1"/>
        <v>-7.5268817204301008E-2</v>
      </c>
      <c r="F49" s="16"/>
      <c r="G49">
        <f t="shared" si="2"/>
        <v>48</v>
      </c>
      <c r="H49">
        <f t="shared" si="2"/>
        <v>49</v>
      </c>
      <c r="I49">
        <f t="shared" si="2"/>
        <v>18</v>
      </c>
      <c r="J49">
        <f t="shared" si="2"/>
        <v>22</v>
      </c>
      <c r="L49">
        <f t="shared" si="3"/>
        <v>-1</v>
      </c>
      <c r="M49">
        <f t="shared" si="4"/>
        <v>29</v>
      </c>
      <c r="O49" t="s">
        <v>40</v>
      </c>
      <c r="P49" s="17">
        <v>-0.12734082397003732</v>
      </c>
      <c r="Q49">
        <v>40</v>
      </c>
      <c r="S49" t="s">
        <v>65</v>
      </c>
      <c r="T49" s="16">
        <v>59.6</v>
      </c>
      <c r="U49">
        <v>40</v>
      </c>
    </row>
    <row r="50" spans="1:21" x14ac:dyDescent="0.2">
      <c r="A50" t="s">
        <v>67</v>
      </c>
      <c r="B50" s="16">
        <v>69.900000000000006</v>
      </c>
      <c r="C50" s="16">
        <v>60.6</v>
      </c>
      <c r="D50" s="16">
        <f t="shared" si="0"/>
        <v>-9.3000000000000043</v>
      </c>
      <c r="E50" s="17">
        <f t="shared" si="1"/>
        <v>-0.13304721030042924</v>
      </c>
      <c r="F50" s="16"/>
      <c r="G50">
        <f t="shared" si="2"/>
        <v>20</v>
      </c>
      <c r="H50">
        <f t="shared" si="2"/>
        <v>33</v>
      </c>
      <c r="I50">
        <f t="shared" si="2"/>
        <v>42</v>
      </c>
      <c r="J50">
        <f t="shared" si="2"/>
        <v>43</v>
      </c>
      <c r="L50">
        <f t="shared" si="3"/>
        <v>-13</v>
      </c>
      <c r="M50">
        <f t="shared" si="4"/>
        <v>50</v>
      </c>
      <c r="O50" t="s">
        <v>66</v>
      </c>
      <c r="P50" s="17">
        <v>-0.13218390804597696</v>
      </c>
      <c r="Q50">
        <v>41</v>
      </c>
      <c r="S50" t="s">
        <v>41</v>
      </c>
      <c r="T50" s="16">
        <v>59.3</v>
      </c>
      <c r="U50">
        <v>41</v>
      </c>
    </row>
    <row r="51" spans="1:21" x14ac:dyDescent="0.2">
      <c r="A51" t="s">
        <v>22</v>
      </c>
      <c r="B51" s="16">
        <v>80</v>
      </c>
      <c r="C51" s="16">
        <v>78.099999999999994</v>
      </c>
      <c r="D51" s="16">
        <f t="shared" si="0"/>
        <v>-1.9000000000000057</v>
      </c>
      <c r="E51" s="17">
        <f t="shared" si="1"/>
        <v>-2.375000000000007E-2</v>
      </c>
      <c r="F51" s="16"/>
      <c r="G51">
        <f t="shared" si="2"/>
        <v>5</v>
      </c>
      <c r="H51">
        <f t="shared" si="2"/>
        <v>2</v>
      </c>
      <c r="I51">
        <f t="shared" si="2"/>
        <v>8</v>
      </c>
      <c r="J51">
        <f t="shared" si="2"/>
        <v>6</v>
      </c>
      <c r="L51">
        <f t="shared" si="3"/>
        <v>3</v>
      </c>
      <c r="M51">
        <f t="shared" si="4"/>
        <v>18</v>
      </c>
      <c r="O51" t="s">
        <v>41</v>
      </c>
      <c r="P51" s="17">
        <v>-0.13304093567251474</v>
      </c>
      <c r="Q51">
        <v>42</v>
      </c>
      <c r="S51" t="s">
        <v>48</v>
      </c>
      <c r="T51" s="16">
        <v>58.8</v>
      </c>
      <c r="U51">
        <v>42</v>
      </c>
    </row>
    <row r="52" spans="1:21" x14ac:dyDescent="0.2">
      <c r="A52" t="s">
        <v>63</v>
      </c>
      <c r="B52" s="16">
        <v>68.8</v>
      </c>
      <c r="C52" s="16">
        <v>62.1</v>
      </c>
      <c r="D52" s="16">
        <f t="shared" si="0"/>
        <v>-6.6999999999999957</v>
      </c>
      <c r="E52" s="17">
        <f t="shared" si="1"/>
        <v>-9.7383720930232495E-2</v>
      </c>
      <c r="F52" s="16"/>
      <c r="G52">
        <f t="shared" si="2"/>
        <v>26</v>
      </c>
      <c r="H52">
        <f t="shared" si="2"/>
        <v>26</v>
      </c>
      <c r="I52">
        <f t="shared" si="2"/>
        <v>30</v>
      </c>
      <c r="J52">
        <f t="shared" si="2"/>
        <v>29</v>
      </c>
      <c r="L52">
        <f t="shared" si="3"/>
        <v>0</v>
      </c>
      <c r="M52">
        <f t="shared" si="4"/>
        <v>23</v>
      </c>
      <c r="O52" t="s">
        <v>67</v>
      </c>
      <c r="P52" s="17">
        <v>-0.13304721030042924</v>
      </c>
      <c r="Q52">
        <v>43</v>
      </c>
      <c r="S52" t="s">
        <v>68</v>
      </c>
      <c r="T52" s="16">
        <v>58.6</v>
      </c>
      <c r="U52">
        <v>43</v>
      </c>
    </row>
    <row r="53" spans="1:21" x14ac:dyDescent="0.2">
      <c r="A53" t="s">
        <v>40</v>
      </c>
      <c r="B53" s="16">
        <v>80.099999999999994</v>
      </c>
      <c r="C53" s="16">
        <v>69.900000000000006</v>
      </c>
      <c r="D53" s="16">
        <f t="shared" si="0"/>
        <v>-10.199999999999989</v>
      </c>
      <c r="E53" s="17">
        <f t="shared" si="1"/>
        <v>-0.12734082397003732</v>
      </c>
      <c r="F53" s="16"/>
      <c r="G53">
        <f t="shared" si="2"/>
        <v>4</v>
      </c>
      <c r="H53">
        <f t="shared" si="2"/>
        <v>9</v>
      </c>
      <c r="I53">
        <f t="shared" si="2"/>
        <v>43</v>
      </c>
      <c r="J53">
        <f t="shared" si="2"/>
        <v>40</v>
      </c>
      <c r="L53">
        <f t="shared" si="3"/>
        <v>-5</v>
      </c>
      <c r="M53">
        <f t="shared" si="4"/>
        <v>38</v>
      </c>
      <c r="O53" t="s">
        <v>54</v>
      </c>
      <c r="P53" s="17">
        <v>-0.13707571801566582</v>
      </c>
      <c r="Q53">
        <v>44</v>
      </c>
      <c r="S53" t="s">
        <v>53</v>
      </c>
      <c r="T53" s="16">
        <v>58.4</v>
      </c>
      <c r="U53">
        <v>44</v>
      </c>
    </row>
    <row r="54" spans="1:21" x14ac:dyDescent="0.2">
      <c r="A54" t="s">
        <v>20</v>
      </c>
      <c r="B54" s="16">
        <v>94.4</v>
      </c>
      <c r="C54" s="16">
        <v>80.900000000000006</v>
      </c>
      <c r="D54" s="16">
        <f t="shared" si="0"/>
        <v>-13.5</v>
      </c>
      <c r="E54" s="17">
        <f t="shared" si="1"/>
        <v>-0.14300847457627117</v>
      </c>
      <c r="F54" s="16"/>
      <c r="G54">
        <f t="shared" si="2"/>
        <v>1</v>
      </c>
      <c r="H54">
        <f t="shared" si="2"/>
        <v>1</v>
      </c>
      <c r="I54">
        <f t="shared" si="2"/>
        <v>49</v>
      </c>
      <c r="J54">
        <f t="shared" si="2"/>
        <v>46</v>
      </c>
      <c r="L54">
        <f t="shared" si="3"/>
        <v>0</v>
      </c>
      <c r="M54">
        <f t="shared" si="4"/>
        <v>23</v>
      </c>
      <c r="O54" t="s">
        <v>31</v>
      </c>
      <c r="P54" s="17">
        <v>-0.13908872901678665</v>
      </c>
      <c r="Q54">
        <v>45</v>
      </c>
      <c r="S54" t="s">
        <v>26</v>
      </c>
      <c r="T54" s="16">
        <v>54.4</v>
      </c>
      <c r="U54">
        <v>45</v>
      </c>
    </row>
    <row r="55" spans="1:21" x14ac:dyDescent="0.2">
      <c r="A55" t="s">
        <v>36</v>
      </c>
      <c r="B55" s="16">
        <v>53.2</v>
      </c>
      <c r="C55" s="16">
        <v>51.4</v>
      </c>
      <c r="D55" s="16">
        <f t="shared" si="0"/>
        <v>-1.8000000000000043</v>
      </c>
      <c r="E55" s="17">
        <f t="shared" si="1"/>
        <v>-3.3834586466165495E-2</v>
      </c>
      <c r="F55" s="16"/>
      <c r="G55">
        <f t="shared" si="2"/>
        <v>51</v>
      </c>
      <c r="H55">
        <f t="shared" si="2"/>
        <v>50</v>
      </c>
      <c r="I55">
        <f t="shared" si="2"/>
        <v>7</v>
      </c>
      <c r="J55">
        <f t="shared" si="2"/>
        <v>8</v>
      </c>
      <c r="L55">
        <f t="shared" si="3"/>
        <v>1</v>
      </c>
      <c r="M55">
        <f t="shared" si="4"/>
        <v>22</v>
      </c>
      <c r="O55" t="s">
        <v>20</v>
      </c>
      <c r="P55" s="17">
        <v>-0.14300847457627117</v>
      </c>
      <c r="Q55">
        <v>46</v>
      </c>
      <c r="S55" t="s">
        <v>38</v>
      </c>
      <c r="T55" s="16">
        <v>53.3</v>
      </c>
      <c r="U55">
        <v>46</v>
      </c>
    </row>
    <row r="56" spans="1:21" x14ac:dyDescent="0.2">
      <c r="A56" t="s">
        <v>64</v>
      </c>
      <c r="B56" s="16">
        <v>67</v>
      </c>
      <c r="C56" s="16">
        <v>60.9</v>
      </c>
      <c r="D56" s="16">
        <f t="shared" si="0"/>
        <v>-6.1000000000000014</v>
      </c>
      <c r="E56" s="17">
        <f t="shared" si="1"/>
        <v>-9.1044776119403009E-2</v>
      </c>
      <c r="F56" s="16"/>
      <c r="G56">
        <f t="shared" si="2"/>
        <v>34</v>
      </c>
      <c r="H56">
        <f t="shared" si="2"/>
        <v>32</v>
      </c>
      <c r="I56">
        <f t="shared" si="2"/>
        <v>27</v>
      </c>
      <c r="J56">
        <f t="shared" si="2"/>
        <v>28</v>
      </c>
      <c r="L56">
        <f t="shared" si="3"/>
        <v>2</v>
      </c>
      <c r="M56">
        <f t="shared" si="4"/>
        <v>21</v>
      </c>
      <c r="O56" t="s">
        <v>27</v>
      </c>
      <c r="P56" s="17">
        <v>-0.14482758620689656</v>
      </c>
      <c r="Q56">
        <v>47</v>
      </c>
      <c r="S56" t="s">
        <v>60</v>
      </c>
      <c r="T56" s="16">
        <v>52.8</v>
      </c>
      <c r="U56">
        <v>47</v>
      </c>
    </row>
    <row r="57" spans="1:21" x14ac:dyDescent="0.2">
      <c r="A57" t="s">
        <v>56</v>
      </c>
      <c r="B57" s="16">
        <v>67</v>
      </c>
      <c r="C57" s="16">
        <v>62.6</v>
      </c>
      <c r="D57" s="16">
        <f t="shared" si="0"/>
        <v>-4.3999999999999986</v>
      </c>
      <c r="E57" s="17">
        <f t="shared" si="1"/>
        <v>-6.567164179104476E-2</v>
      </c>
      <c r="F57" s="16"/>
      <c r="G57">
        <f t="shared" si="2"/>
        <v>34</v>
      </c>
      <c r="H57">
        <f t="shared" si="2"/>
        <v>25</v>
      </c>
      <c r="I57">
        <f t="shared" si="2"/>
        <v>19</v>
      </c>
      <c r="J57">
        <f t="shared" si="2"/>
        <v>19</v>
      </c>
      <c r="L57">
        <f t="shared" si="3"/>
        <v>9</v>
      </c>
      <c r="M57">
        <f t="shared" si="4"/>
        <v>7</v>
      </c>
      <c r="O57" t="s">
        <v>44</v>
      </c>
      <c r="P57" s="17">
        <v>-0.15961800818553884</v>
      </c>
      <c r="Q57">
        <v>48</v>
      </c>
      <c r="S57" t="s">
        <v>32</v>
      </c>
      <c r="T57" s="16">
        <v>52.7</v>
      </c>
      <c r="U57">
        <v>48</v>
      </c>
    </row>
    <row r="58" spans="1:21" x14ac:dyDescent="0.2">
      <c r="A58" t="s">
        <v>33</v>
      </c>
      <c r="B58" s="16">
        <v>63.1</v>
      </c>
      <c r="C58" s="16">
        <v>61.5</v>
      </c>
      <c r="D58" s="16">
        <f t="shared" si="0"/>
        <v>-1.6000000000000014</v>
      </c>
      <c r="E58" s="17">
        <f t="shared" si="1"/>
        <v>-2.5356576862123635E-2</v>
      </c>
      <c r="F58" s="16"/>
      <c r="G58">
        <f t="shared" si="2"/>
        <v>41</v>
      </c>
      <c r="H58">
        <f t="shared" si="2"/>
        <v>29</v>
      </c>
      <c r="I58">
        <f t="shared" si="2"/>
        <v>6</v>
      </c>
      <c r="J58">
        <f t="shared" si="2"/>
        <v>7</v>
      </c>
      <c r="L58">
        <f t="shared" si="3"/>
        <v>12</v>
      </c>
      <c r="M58">
        <f t="shared" si="4"/>
        <v>4</v>
      </c>
      <c r="O58" t="s">
        <v>59</v>
      </c>
      <c r="P58" s="17">
        <v>-0.16514954486345906</v>
      </c>
      <c r="Q58">
        <v>49</v>
      </c>
      <c r="S58" t="s">
        <v>61</v>
      </c>
      <c r="T58" s="16">
        <v>51.6</v>
      </c>
      <c r="U58">
        <v>49</v>
      </c>
    </row>
    <row r="59" spans="1:21" x14ac:dyDescent="0.2">
      <c r="A59" t="s">
        <v>55</v>
      </c>
      <c r="B59" s="16">
        <v>65</v>
      </c>
      <c r="C59" s="16">
        <v>61.3</v>
      </c>
      <c r="D59" s="16">
        <f t="shared" si="0"/>
        <v>-3.7000000000000028</v>
      </c>
      <c r="E59" s="17">
        <f t="shared" si="1"/>
        <v>-5.6923076923076965E-2</v>
      </c>
      <c r="F59" s="16"/>
      <c r="G59">
        <f t="shared" si="2"/>
        <v>40</v>
      </c>
      <c r="H59">
        <f t="shared" si="2"/>
        <v>30</v>
      </c>
      <c r="I59">
        <f t="shared" si="2"/>
        <v>15</v>
      </c>
      <c r="J59">
        <f t="shared" si="2"/>
        <v>17</v>
      </c>
      <c r="L59">
        <f t="shared" si="3"/>
        <v>10</v>
      </c>
      <c r="M59">
        <f t="shared" si="4"/>
        <v>5</v>
      </c>
      <c r="O59" t="s">
        <v>23</v>
      </c>
      <c r="P59" s="17">
        <v>-0.18249075215782981</v>
      </c>
      <c r="Q59">
        <v>50</v>
      </c>
      <c r="S59" t="s">
        <v>36</v>
      </c>
      <c r="T59" s="16">
        <v>51.4</v>
      </c>
      <c r="U59">
        <v>50</v>
      </c>
    </row>
    <row r="60" spans="1:21" x14ac:dyDescent="0.2">
      <c r="A60" t="s">
        <v>46</v>
      </c>
      <c r="B60" s="16">
        <v>77.7</v>
      </c>
      <c r="C60" s="16">
        <v>69.3</v>
      </c>
      <c r="D60" s="16">
        <f t="shared" si="0"/>
        <v>-8.4000000000000057</v>
      </c>
      <c r="E60" s="17">
        <f t="shared" si="1"/>
        <v>-0.10810810810810818</v>
      </c>
      <c r="F60" s="16"/>
      <c r="G60">
        <f t="shared" si="2"/>
        <v>7</v>
      </c>
      <c r="H60">
        <f t="shared" si="2"/>
        <v>11</v>
      </c>
      <c r="I60">
        <f t="shared" si="2"/>
        <v>38</v>
      </c>
      <c r="J60">
        <f t="shared" si="2"/>
        <v>33</v>
      </c>
      <c r="L60">
        <f t="shared" si="3"/>
        <v>-4</v>
      </c>
      <c r="M60">
        <f t="shared" si="4"/>
        <v>35</v>
      </c>
      <c r="O60" t="s">
        <v>62</v>
      </c>
      <c r="P60" s="17">
        <v>-0.21006289308176104</v>
      </c>
      <c r="Q60">
        <v>51</v>
      </c>
      <c r="S60" t="s">
        <v>52</v>
      </c>
      <c r="T60" s="16">
        <v>50.8</v>
      </c>
      <c r="U60">
        <v>51</v>
      </c>
    </row>
  </sheetData>
  <mergeCells count="5">
    <mergeCell ref="A2:M3"/>
    <mergeCell ref="O2:W3"/>
    <mergeCell ref="A4:M5"/>
    <mergeCell ref="O4:W5"/>
    <mergeCell ref="L7:L8"/>
  </mergeCells>
  <pageMargins left="1" right="1" top="0.7" bottom="0.5" header="0.3" footer="0.3"/>
  <pageSetup scale="9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E10" sqref="E10"/>
    </sheetView>
  </sheetViews>
  <sheetFormatPr defaultRowHeight="12.75" x14ac:dyDescent="0.2"/>
  <cols>
    <col min="1" max="1" width="15.7109375" customWidth="1"/>
    <col min="2" max="2" width="16.28515625" bestFit="1" customWidth="1"/>
    <col min="3" max="3" width="5.28515625" bestFit="1" customWidth="1"/>
    <col min="5" max="5" width="15.28515625" bestFit="1" customWidth="1"/>
    <col min="6" max="6" width="16.28515625" bestFit="1" customWidth="1"/>
    <col min="7" max="7" width="5.28515625" bestFit="1" customWidth="1"/>
  </cols>
  <sheetData>
    <row r="1" spans="1:13" x14ac:dyDescent="0.2">
      <c r="A1" s="1" t="s">
        <v>69</v>
      </c>
    </row>
    <row r="2" spans="1:13" ht="12.75" customHeight="1" x14ac:dyDescent="0.2">
      <c r="A2" s="21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6.25" customHeight="1" x14ac:dyDescent="0.2">
      <c r="A3" s="2" t="s">
        <v>71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</row>
    <row r="4" spans="1:13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</row>
    <row r="7" spans="1:13" ht="12.75" customHeight="1" x14ac:dyDescent="0.2">
      <c r="A7" s="7" t="s">
        <v>7</v>
      </c>
      <c r="B7" s="9" t="s">
        <v>72</v>
      </c>
      <c r="C7" s="9" t="s">
        <v>14</v>
      </c>
      <c r="E7" s="7" t="s">
        <v>7</v>
      </c>
      <c r="F7" s="9" t="s">
        <v>72</v>
      </c>
      <c r="G7" s="9" t="s">
        <v>14</v>
      </c>
    </row>
    <row r="8" spans="1:13" x14ac:dyDescent="0.2">
      <c r="A8" s="1" t="s">
        <v>16</v>
      </c>
      <c r="B8" s="22">
        <v>1857.5</v>
      </c>
      <c r="C8" s="14" t="s">
        <v>17</v>
      </c>
      <c r="E8" s="1" t="s">
        <v>16</v>
      </c>
      <c r="F8" s="22">
        <v>1857.5</v>
      </c>
      <c r="G8" s="14" t="s">
        <v>17</v>
      </c>
    </row>
    <row r="9" spans="1:13" x14ac:dyDescent="0.2">
      <c r="A9" t="s">
        <v>18</v>
      </c>
      <c r="B9" s="23">
        <v>1793.5</v>
      </c>
      <c r="C9">
        <f>RANK(B9,B$9:B$59)</f>
        <v>36</v>
      </c>
      <c r="E9" t="s">
        <v>20</v>
      </c>
      <c r="F9" s="23">
        <v>2339.5</v>
      </c>
      <c r="G9">
        <v>1</v>
      </c>
    </row>
    <row r="10" spans="1:13" x14ac:dyDescent="0.2">
      <c r="A10" t="s">
        <v>21</v>
      </c>
      <c r="B10" s="23">
        <v>2219</v>
      </c>
      <c r="C10">
        <f t="shared" ref="C10:C59" si="0">RANK(B10,B$9:B$59)</f>
        <v>3</v>
      </c>
      <c r="E10" t="s">
        <v>22</v>
      </c>
      <c r="F10" s="23">
        <v>2272.5</v>
      </c>
      <c r="G10">
        <v>2</v>
      </c>
    </row>
    <row r="11" spans="1:13" x14ac:dyDescent="0.2">
      <c r="A11" t="s">
        <v>23</v>
      </c>
      <c r="B11" s="23">
        <v>1971</v>
      </c>
      <c r="C11">
        <f t="shared" si="0"/>
        <v>13</v>
      </c>
      <c r="E11" t="s">
        <v>21</v>
      </c>
      <c r="F11" s="23">
        <v>2219</v>
      </c>
      <c r="G11">
        <v>3</v>
      </c>
    </row>
    <row r="12" spans="1:13" x14ac:dyDescent="0.2">
      <c r="A12" t="s">
        <v>25</v>
      </c>
      <c r="B12" s="23">
        <v>1940.5</v>
      </c>
      <c r="C12">
        <f t="shared" si="0"/>
        <v>16</v>
      </c>
      <c r="E12" t="s">
        <v>19</v>
      </c>
      <c r="F12" s="23">
        <v>2142.5</v>
      </c>
      <c r="G12">
        <v>4</v>
      </c>
    </row>
    <row r="13" spans="1:13" x14ac:dyDescent="0.2">
      <c r="A13" t="s">
        <v>27</v>
      </c>
      <c r="B13" s="23">
        <v>1841.5</v>
      </c>
      <c r="C13">
        <f t="shared" si="0"/>
        <v>28</v>
      </c>
      <c r="E13" t="s">
        <v>31</v>
      </c>
      <c r="F13" s="23">
        <v>2130</v>
      </c>
      <c r="G13">
        <v>5</v>
      </c>
    </row>
    <row r="14" spans="1:13" x14ac:dyDescent="0.2">
      <c r="A14" t="s">
        <v>30</v>
      </c>
      <c r="B14" s="23">
        <v>1790.5</v>
      </c>
      <c r="C14">
        <f t="shared" si="0"/>
        <v>38</v>
      </c>
      <c r="E14" s="18" t="s">
        <v>29</v>
      </c>
      <c r="F14" s="24">
        <v>2117</v>
      </c>
      <c r="G14" s="15">
        <v>6</v>
      </c>
    </row>
    <row r="15" spans="1:13" x14ac:dyDescent="0.2">
      <c r="A15" t="s">
        <v>32</v>
      </c>
      <c r="B15" s="23">
        <v>1633</v>
      </c>
      <c r="C15">
        <f t="shared" si="0"/>
        <v>46</v>
      </c>
      <c r="E15" t="s">
        <v>34</v>
      </c>
      <c r="F15" s="23">
        <v>2078</v>
      </c>
      <c r="G15">
        <v>7</v>
      </c>
    </row>
    <row r="16" spans="1:13" x14ac:dyDescent="0.2">
      <c r="A16" t="s">
        <v>35</v>
      </c>
      <c r="B16" s="23">
        <v>1789.5</v>
      </c>
      <c r="C16">
        <f t="shared" si="0"/>
        <v>40</v>
      </c>
      <c r="E16" t="s">
        <v>40</v>
      </c>
      <c r="F16" s="23">
        <v>2072</v>
      </c>
      <c r="G16">
        <v>8</v>
      </c>
    </row>
    <row r="17" spans="1:7" x14ac:dyDescent="0.2">
      <c r="A17" t="s">
        <v>38</v>
      </c>
      <c r="B17" s="23">
        <v>1528.5</v>
      </c>
      <c r="C17">
        <f t="shared" si="0"/>
        <v>51</v>
      </c>
      <c r="E17" t="s">
        <v>37</v>
      </c>
      <c r="F17" s="23">
        <v>2043.5</v>
      </c>
      <c r="G17">
        <v>9</v>
      </c>
    </row>
    <row r="18" spans="1:7" x14ac:dyDescent="0.2">
      <c r="A18" t="s">
        <v>41</v>
      </c>
      <c r="B18" s="23">
        <v>1768</v>
      </c>
      <c r="C18">
        <f t="shared" si="0"/>
        <v>41</v>
      </c>
      <c r="E18" t="s">
        <v>43</v>
      </c>
      <c r="F18" s="23">
        <v>2040.5</v>
      </c>
      <c r="G18">
        <v>10</v>
      </c>
    </row>
    <row r="19" spans="1:7" x14ac:dyDescent="0.2">
      <c r="A19" t="s">
        <v>44</v>
      </c>
      <c r="B19" s="23">
        <v>1855.5</v>
      </c>
      <c r="C19">
        <f t="shared" si="0"/>
        <v>25</v>
      </c>
      <c r="E19" t="s">
        <v>42</v>
      </c>
      <c r="F19" s="23">
        <v>1998</v>
      </c>
      <c r="G19">
        <v>11</v>
      </c>
    </row>
    <row r="20" spans="1:7" x14ac:dyDescent="0.2">
      <c r="A20" t="s">
        <v>34</v>
      </c>
      <c r="B20" s="23">
        <v>2078</v>
      </c>
      <c r="C20">
        <f t="shared" si="0"/>
        <v>7</v>
      </c>
      <c r="E20" t="s">
        <v>46</v>
      </c>
      <c r="F20" s="23">
        <v>1989</v>
      </c>
      <c r="G20">
        <v>12</v>
      </c>
    </row>
    <row r="21" spans="1:7" x14ac:dyDescent="0.2">
      <c r="A21" t="s">
        <v>31</v>
      </c>
      <c r="B21" s="23">
        <v>2130</v>
      </c>
      <c r="C21">
        <f t="shared" si="0"/>
        <v>5</v>
      </c>
      <c r="E21" t="s">
        <v>23</v>
      </c>
      <c r="F21" s="23">
        <v>1971</v>
      </c>
      <c r="G21">
        <v>13</v>
      </c>
    </row>
    <row r="22" spans="1:7" x14ac:dyDescent="0.2">
      <c r="A22" t="s">
        <v>49</v>
      </c>
      <c r="B22" s="23">
        <v>1792</v>
      </c>
      <c r="C22">
        <f t="shared" si="0"/>
        <v>37</v>
      </c>
      <c r="E22" t="s">
        <v>24</v>
      </c>
      <c r="F22" s="23">
        <v>1965.5</v>
      </c>
      <c r="G22">
        <v>14</v>
      </c>
    </row>
    <row r="23" spans="1:7" x14ac:dyDescent="0.2">
      <c r="A23" t="s">
        <v>51</v>
      </c>
      <c r="B23" s="23">
        <v>1918.5</v>
      </c>
      <c r="C23">
        <f t="shared" si="0"/>
        <v>20</v>
      </c>
      <c r="E23" t="s">
        <v>45</v>
      </c>
      <c r="F23" s="23">
        <v>1948</v>
      </c>
      <c r="G23">
        <v>15</v>
      </c>
    </row>
    <row r="24" spans="1:7" x14ac:dyDescent="0.2">
      <c r="A24" t="s">
        <v>42</v>
      </c>
      <c r="B24" s="23">
        <v>1998</v>
      </c>
      <c r="C24">
        <f t="shared" si="0"/>
        <v>11</v>
      </c>
      <c r="E24" t="s">
        <v>25</v>
      </c>
      <c r="F24" s="23">
        <v>1940.5</v>
      </c>
      <c r="G24">
        <v>16</v>
      </c>
    </row>
    <row r="25" spans="1:7" x14ac:dyDescent="0.2">
      <c r="A25" t="s">
        <v>43</v>
      </c>
      <c r="B25" s="23">
        <v>2040.5</v>
      </c>
      <c r="C25">
        <f t="shared" si="0"/>
        <v>10</v>
      </c>
      <c r="E25" t="s">
        <v>50</v>
      </c>
      <c r="F25" s="23">
        <v>1939</v>
      </c>
      <c r="G25">
        <v>17</v>
      </c>
    </row>
    <row r="26" spans="1:7" x14ac:dyDescent="0.2">
      <c r="A26" t="s">
        <v>45</v>
      </c>
      <c r="B26" s="23">
        <v>1948</v>
      </c>
      <c r="C26">
        <f t="shared" si="0"/>
        <v>15</v>
      </c>
      <c r="E26" t="s">
        <v>47</v>
      </c>
      <c r="F26" s="23">
        <v>1927</v>
      </c>
      <c r="G26">
        <v>18</v>
      </c>
    </row>
    <row r="27" spans="1:7" x14ac:dyDescent="0.2">
      <c r="A27" t="s">
        <v>47</v>
      </c>
      <c r="B27" s="23">
        <v>1927</v>
      </c>
      <c r="C27">
        <f t="shared" si="0"/>
        <v>18</v>
      </c>
      <c r="E27" t="s">
        <v>54</v>
      </c>
      <c r="F27" s="23">
        <v>1927</v>
      </c>
      <c r="G27">
        <v>18</v>
      </c>
    </row>
    <row r="28" spans="1:7" x14ac:dyDescent="0.2">
      <c r="A28" t="s">
        <v>26</v>
      </c>
      <c r="B28" s="23">
        <v>1672.5</v>
      </c>
      <c r="C28">
        <f t="shared" si="0"/>
        <v>45</v>
      </c>
      <c r="E28" t="s">
        <v>51</v>
      </c>
      <c r="F28" s="23">
        <v>1918.5</v>
      </c>
      <c r="G28">
        <v>20</v>
      </c>
    </row>
    <row r="29" spans="1:7" x14ac:dyDescent="0.2">
      <c r="A29" t="s">
        <v>58</v>
      </c>
      <c r="B29" s="23">
        <v>1790.5</v>
      </c>
      <c r="C29">
        <f t="shared" si="0"/>
        <v>38</v>
      </c>
      <c r="E29" t="s">
        <v>59</v>
      </c>
      <c r="F29" s="23">
        <v>1883</v>
      </c>
      <c r="G29">
        <v>21</v>
      </c>
    </row>
    <row r="30" spans="1:7" x14ac:dyDescent="0.2">
      <c r="A30" t="s">
        <v>60</v>
      </c>
      <c r="B30" s="23">
        <v>1598</v>
      </c>
      <c r="C30">
        <f t="shared" si="0"/>
        <v>48</v>
      </c>
      <c r="E30" t="s">
        <v>39</v>
      </c>
      <c r="F30" s="23">
        <v>1882</v>
      </c>
      <c r="G30">
        <v>22</v>
      </c>
    </row>
    <row r="31" spans="1:7" x14ac:dyDescent="0.2">
      <c r="A31" t="s">
        <v>28</v>
      </c>
      <c r="B31" s="23">
        <v>1826.5</v>
      </c>
      <c r="C31">
        <f t="shared" si="0"/>
        <v>31</v>
      </c>
      <c r="E31" t="s">
        <v>57</v>
      </c>
      <c r="F31" s="23">
        <v>1880.5</v>
      </c>
      <c r="G31">
        <v>23</v>
      </c>
    </row>
    <row r="32" spans="1:7" x14ac:dyDescent="0.2">
      <c r="A32" t="s">
        <v>50</v>
      </c>
      <c r="B32" s="23">
        <v>1939</v>
      </c>
      <c r="C32">
        <f t="shared" si="0"/>
        <v>17</v>
      </c>
      <c r="E32" t="s">
        <v>62</v>
      </c>
      <c r="F32" s="23">
        <v>1864.5</v>
      </c>
      <c r="G32">
        <v>24</v>
      </c>
    </row>
    <row r="33" spans="1:7" x14ac:dyDescent="0.2">
      <c r="A33" t="s">
        <v>59</v>
      </c>
      <c r="B33" s="23">
        <v>1883</v>
      </c>
      <c r="C33">
        <f t="shared" si="0"/>
        <v>21</v>
      </c>
      <c r="E33" t="s">
        <v>44</v>
      </c>
      <c r="F33" s="23">
        <v>1855.5</v>
      </c>
      <c r="G33">
        <v>25</v>
      </c>
    </row>
    <row r="34" spans="1:7" x14ac:dyDescent="0.2">
      <c r="A34" t="s">
        <v>57</v>
      </c>
      <c r="B34" s="23">
        <v>1880.5</v>
      </c>
      <c r="C34">
        <f t="shared" si="0"/>
        <v>23</v>
      </c>
      <c r="E34" t="s">
        <v>33</v>
      </c>
      <c r="F34" s="23">
        <v>1855.5</v>
      </c>
      <c r="G34">
        <v>25</v>
      </c>
    </row>
    <row r="35" spans="1:7" x14ac:dyDescent="0.2">
      <c r="A35" t="s">
        <v>24</v>
      </c>
      <c r="B35" s="23">
        <v>1965.5</v>
      </c>
      <c r="C35">
        <f t="shared" si="0"/>
        <v>14</v>
      </c>
      <c r="E35" t="s">
        <v>63</v>
      </c>
      <c r="F35" s="23">
        <v>1850</v>
      </c>
      <c r="G35">
        <v>27</v>
      </c>
    </row>
    <row r="36" spans="1:7" x14ac:dyDescent="0.2">
      <c r="A36" s="18" t="s">
        <v>29</v>
      </c>
      <c r="B36" s="23">
        <v>2117</v>
      </c>
      <c r="C36">
        <f t="shared" si="0"/>
        <v>6</v>
      </c>
      <c r="E36" t="s">
        <v>27</v>
      </c>
      <c r="F36" s="23">
        <v>1841.5</v>
      </c>
      <c r="G36">
        <v>28</v>
      </c>
    </row>
    <row r="37" spans="1:7" x14ac:dyDescent="0.2">
      <c r="A37" t="s">
        <v>62</v>
      </c>
      <c r="B37" s="23">
        <v>1864.5</v>
      </c>
      <c r="C37">
        <f t="shared" si="0"/>
        <v>24</v>
      </c>
      <c r="E37" t="s">
        <v>56</v>
      </c>
      <c r="F37" s="23">
        <v>1837.5</v>
      </c>
      <c r="G37">
        <v>29</v>
      </c>
    </row>
    <row r="38" spans="1:7" x14ac:dyDescent="0.2">
      <c r="A38" t="s">
        <v>52</v>
      </c>
      <c r="B38" s="23">
        <v>1604.5</v>
      </c>
      <c r="C38">
        <f t="shared" si="0"/>
        <v>47</v>
      </c>
      <c r="E38" t="s">
        <v>55</v>
      </c>
      <c r="F38" s="23">
        <v>1836.5</v>
      </c>
      <c r="G38">
        <v>30</v>
      </c>
    </row>
    <row r="39" spans="1:7" x14ac:dyDescent="0.2">
      <c r="A39" t="s">
        <v>65</v>
      </c>
      <c r="B39" s="23">
        <v>1812</v>
      </c>
      <c r="C39">
        <f t="shared" si="0"/>
        <v>33</v>
      </c>
      <c r="E39" t="s">
        <v>28</v>
      </c>
      <c r="F39" s="23">
        <v>1826.5</v>
      </c>
      <c r="G39">
        <v>31</v>
      </c>
    </row>
    <row r="40" spans="1:7" x14ac:dyDescent="0.2">
      <c r="A40" t="s">
        <v>54</v>
      </c>
      <c r="B40" s="23">
        <v>1927</v>
      </c>
      <c r="C40">
        <f t="shared" si="0"/>
        <v>18</v>
      </c>
      <c r="E40" t="s">
        <v>66</v>
      </c>
      <c r="F40" s="23">
        <v>1820</v>
      </c>
      <c r="G40">
        <v>32</v>
      </c>
    </row>
    <row r="41" spans="1:7" x14ac:dyDescent="0.2">
      <c r="A41" t="s">
        <v>48</v>
      </c>
      <c r="B41" s="23">
        <v>1731</v>
      </c>
      <c r="C41">
        <f t="shared" si="0"/>
        <v>43</v>
      </c>
      <c r="E41" t="s">
        <v>65</v>
      </c>
      <c r="F41" s="23">
        <v>1812</v>
      </c>
      <c r="G41">
        <v>33</v>
      </c>
    </row>
    <row r="42" spans="1:7" x14ac:dyDescent="0.2">
      <c r="A42" t="s">
        <v>66</v>
      </c>
      <c r="B42" s="23">
        <v>1820</v>
      </c>
      <c r="C42">
        <f t="shared" si="0"/>
        <v>32</v>
      </c>
      <c r="E42" t="s">
        <v>64</v>
      </c>
      <c r="F42" s="23">
        <v>1806</v>
      </c>
      <c r="G42">
        <v>34</v>
      </c>
    </row>
    <row r="43" spans="1:7" x14ac:dyDescent="0.2">
      <c r="A43" t="s">
        <v>19</v>
      </c>
      <c r="B43" s="23">
        <v>2142.5</v>
      </c>
      <c r="C43">
        <f t="shared" si="0"/>
        <v>4</v>
      </c>
      <c r="E43" t="s">
        <v>67</v>
      </c>
      <c r="F43" s="23">
        <v>1795</v>
      </c>
      <c r="G43">
        <v>35</v>
      </c>
    </row>
    <row r="44" spans="1:7" x14ac:dyDescent="0.2">
      <c r="A44" t="s">
        <v>39</v>
      </c>
      <c r="B44" s="23">
        <v>1882</v>
      </c>
      <c r="C44">
        <f t="shared" si="0"/>
        <v>22</v>
      </c>
      <c r="E44" t="s">
        <v>18</v>
      </c>
      <c r="F44" s="23">
        <v>1793.5</v>
      </c>
      <c r="G44">
        <v>36</v>
      </c>
    </row>
    <row r="45" spans="1:7" x14ac:dyDescent="0.2">
      <c r="A45" t="s">
        <v>37</v>
      </c>
      <c r="B45" s="23">
        <v>2043.5</v>
      </c>
      <c r="C45">
        <f t="shared" si="0"/>
        <v>9</v>
      </c>
      <c r="E45" t="s">
        <v>49</v>
      </c>
      <c r="F45" s="23">
        <v>1792</v>
      </c>
      <c r="G45">
        <v>37</v>
      </c>
    </row>
    <row r="46" spans="1:7" x14ac:dyDescent="0.2">
      <c r="A46" t="s">
        <v>68</v>
      </c>
      <c r="B46" s="23">
        <v>1728</v>
      </c>
      <c r="C46">
        <f t="shared" si="0"/>
        <v>44</v>
      </c>
      <c r="E46" t="s">
        <v>30</v>
      </c>
      <c r="F46" s="23">
        <v>1790.5</v>
      </c>
      <c r="G46">
        <v>38</v>
      </c>
    </row>
    <row r="47" spans="1:7" x14ac:dyDescent="0.2">
      <c r="A47" t="s">
        <v>53</v>
      </c>
      <c r="B47" s="23">
        <v>1754.5</v>
      </c>
      <c r="C47">
        <f t="shared" si="0"/>
        <v>42</v>
      </c>
      <c r="E47" t="s">
        <v>58</v>
      </c>
      <c r="F47" s="23">
        <v>1790.5</v>
      </c>
      <c r="G47">
        <v>38</v>
      </c>
    </row>
    <row r="48" spans="1:7" x14ac:dyDescent="0.2">
      <c r="A48" t="s">
        <v>61</v>
      </c>
      <c r="B48" s="23">
        <v>1573.5</v>
      </c>
      <c r="C48">
        <f t="shared" si="0"/>
        <v>50</v>
      </c>
      <c r="E48" t="s">
        <v>35</v>
      </c>
      <c r="F48" s="23">
        <v>1789.5</v>
      </c>
      <c r="G48">
        <v>40</v>
      </c>
    </row>
    <row r="49" spans="1:7" x14ac:dyDescent="0.2">
      <c r="A49" t="s">
        <v>67</v>
      </c>
      <c r="B49" s="23">
        <v>1795</v>
      </c>
      <c r="C49">
        <f t="shared" si="0"/>
        <v>35</v>
      </c>
      <c r="E49" t="s">
        <v>41</v>
      </c>
      <c r="F49" s="23">
        <v>1768</v>
      </c>
      <c r="G49">
        <v>41</v>
      </c>
    </row>
    <row r="50" spans="1:7" x14ac:dyDescent="0.2">
      <c r="A50" t="s">
        <v>22</v>
      </c>
      <c r="B50" s="23">
        <v>2272.5</v>
      </c>
      <c r="C50">
        <f t="shared" si="0"/>
        <v>2</v>
      </c>
      <c r="E50" t="s">
        <v>53</v>
      </c>
      <c r="F50" s="23">
        <v>1754.5</v>
      </c>
      <c r="G50">
        <v>42</v>
      </c>
    </row>
    <row r="51" spans="1:7" x14ac:dyDescent="0.2">
      <c r="A51" t="s">
        <v>63</v>
      </c>
      <c r="B51" s="23">
        <v>1850</v>
      </c>
      <c r="C51">
        <f t="shared" si="0"/>
        <v>27</v>
      </c>
      <c r="E51" t="s">
        <v>48</v>
      </c>
      <c r="F51" s="23">
        <v>1731</v>
      </c>
      <c r="G51">
        <v>43</v>
      </c>
    </row>
    <row r="52" spans="1:7" x14ac:dyDescent="0.2">
      <c r="A52" t="s">
        <v>40</v>
      </c>
      <c r="B52" s="23">
        <v>2072</v>
      </c>
      <c r="C52">
        <f t="shared" si="0"/>
        <v>8</v>
      </c>
      <c r="E52" t="s">
        <v>68</v>
      </c>
      <c r="F52" s="23">
        <v>1728</v>
      </c>
      <c r="G52">
        <v>44</v>
      </c>
    </row>
    <row r="53" spans="1:7" x14ac:dyDescent="0.2">
      <c r="A53" t="s">
        <v>20</v>
      </c>
      <c r="B53" s="23">
        <v>2339.5</v>
      </c>
      <c r="C53">
        <f t="shared" si="0"/>
        <v>1</v>
      </c>
      <c r="E53" t="s">
        <v>26</v>
      </c>
      <c r="F53" s="23">
        <v>1672.5</v>
      </c>
      <c r="G53">
        <v>45</v>
      </c>
    </row>
    <row r="54" spans="1:7" x14ac:dyDescent="0.2">
      <c r="A54" t="s">
        <v>36</v>
      </c>
      <c r="B54" s="23">
        <v>1593.5</v>
      </c>
      <c r="C54">
        <f t="shared" si="0"/>
        <v>49</v>
      </c>
      <c r="E54" t="s">
        <v>32</v>
      </c>
      <c r="F54" s="23">
        <v>1633</v>
      </c>
      <c r="G54">
        <v>46</v>
      </c>
    </row>
    <row r="55" spans="1:7" x14ac:dyDescent="0.2">
      <c r="A55" t="s">
        <v>64</v>
      </c>
      <c r="B55" s="23">
        <v>1806</v>
      </c>
      <c r="C55">
        <f t="shared" si="0"/>
        <v>34</v>
      </c>
      <c r="E55" t="s">
        <v>52</v>
      </c>
      <c r="F55" s="23">
        <v>1604.5</v>
      </c>
      <c r="G55">
        <v>47</v>
      </c>
    </row>
    <row r="56" spans="1:7" x14ac:dyDescent="0.2">
      <c r="A56" t="s">
        <v>56</v>
      </c>
      <c r="B56" s="23">
        <v>1837.5</v>
      </c>
      <c r="C56">
        <f t="shared" si="0"/>
        <v>29</v>
      </c>
      <c r="E56" t="s">
        <v>60</v>
      </c>
      <c r="F56" s="23">
        <v>1598</v>
      </c>
      <c r="G56">
        <v>48</v>
      </c>
    </row>
    <row r="57" spans="1:7" x14ac:dyDescent="0.2">
      <c r="A57" t="s">
        <v>33</v>
      </c>
      <c r="B57" s="23">
        <v>1855.5</v>
      </c>
      <c r="C57">
        <f t="shared" si="0"/>
        <v>25</v>
      </c>
      <c r="E57" t="s">
        <v>36</v>
      </c>
      <c r="F57" s="23">
        <v>1593.5</v>
      </c>
      <c r="G57">
        <v>49</v>
      </c>
    </row>
    <row r="58" spans="1:7" x14ac:dyDescent="0.2">
      <c r="A58" t="s">
        <v>55</v>
      </c>
      <c r="B58" s="23">
        <v>1836.5</v>
      </c>
      <c r="C58">
        <f t="shared" si="0"/>
        <v>30</v>
      </c>
      <c r="E58" t="s">
        <v>61</v>
      </c>
      <c r="F58" s="23">
        <v>1573.5</v>
      </c>
      <c r="G58">
        <v>50</v>
      </c>
    </row>
    <row r="59" spans="1:7" x14ac:dyDescent="0.2">
      <c r="A59" t="s">
        <v>46</v>
      </c>
      <c r="B59" s="23">
        <v>1989</v>
      </c>
      <c r="C59">
        <f t="shared" si="0"/>
        <v>12</v>
      </c>
      <c r="E59" t="s">
        <v>38</v>
      </c>
      <c r="F59" s="23">
        <v>1528.5</v>
      </c>
      <c r="G59">
        <v>51</v>
      </c>
    </row>
  </sheetData>
  <mergeCells count="1">
    <mergeCell ref="A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CDC2007vs2013FertRate</vt:lpstr>
      <vt:lpstr>2013TRF-CDC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cpacs</dc:creator>
  <cp:lastModifiedBy>cpacs</cp:lastModifiedBy>
  <dcterms:created xsi:type="dcterms:W3CDTF">2015-01-27T17:16:05Z</dcterms:created>
  <dcterms:modified xsi:type="dcterms:W3CDTF">2015-01-27T17:18:25Z</dcterms:modified>
</cp:coreProperties>
</file>