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R:\Financial Aid\Shared\Shelby\Website\"/>
    </mc:Choice>
  </mc:AlternateContent>
  <xr:revisionPtr revIDLastSave="0" documentId="8_{41706113-477A-462B-8A54-5C50B601C6ED}" xr6:coauthVersionLast="47" xr6:coauthVersionMax="47" xr10:uidLastSave="{00000000-0000-0000-0000-000000000000}"/>
  <bookViews>
    <workbookView xWindow="-108" yWindow="-108" windowWidth="23256" windowHeight="12576" activeTab="1" xr2:uid="{00000000-000D-0000-FFFF-FFFF00000000}"/>
  </bookViews>
  <sheets>
    <sheet name="College Cost Worksheet" sheetId="1" r:id="rId1"/>
    <sheet name="Sheet 2" sheetId="2" r:id="rId2"/>
  </sheets>
  <definedNames>
    <definedName name="Food">'Sheet 2'!$A$9:$A$11</definedName>
    <definedName name="Housing">'Sheet 2'!$A$2:$A$4</definedName>
    <definedName name="TotalMonthlyExpenses">SUM(tblExpenses[Amount])</definedName>
    <definedName name="TotalMonthlyIncome">SUM(tblIncome[Amount])</definedName>
    <definedName name="Tuition">'Sheet 2'!$A$15:$A$17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7" i="1" l="1"/>
  <c r="C10" i="1" s="1"/>
  <c r="G25" i="1"/>
  <c r="C9" i="1" s="1"/>
  <c r="C21" i="1" l="1"/>
  <c r="C23" i="1"/>
  <c r="C22" i="1"/>
  <c r="F8" i="1"/>
  <c r="E8" i="1" l="1"/>
  <c r="G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Marty Habrock</author>
  </authors>
  <commentList>
    <comment ref="B6" authorId="0" shapeId="0" xr:uid="{00000000-0006-0000-0000-000001000000}">
      <text>
        <r>
          <rPr>
            <sz val="9"/>
            <color indexed="81"/>
            <rFont val="Tahoma"/>
            <family val="2"/>
          </rPr>
          <t xml:space="preserve">UNO has established a wide range of scholarship programs to recognize excellent high school achievement by first-year students and exceptional scholastic performance by upper-class students already in attendance at the University.
First-year students who are graduating high school seniors will be considered for most of UNO's first-year student scholarships by submitting the Application for Admission by February 1st of their senior year.
College/departmental scholarships and general University of Nebraska Foundation scholarships requires you submit the UNO Scholarship Application.  It is  available via MavLINK on September 1.
</t>
        </r>
      </text>
    </comment>
    <comment ref="B7" authorId="0" shapeId="0" xr:uid="{00000000-0006-0000-0000-000002000000}">
      <text>
        <r>
          <rPr>
            <sz val="9"/>
            <color indexed="81"/>
            <rFont val="Tahoma"/>
            <family val="2"/>
          </rPr>
          <t xml:space="preserve">Federal Pell Grants are awarded only to undergraduate students who have not earned a bachelor's or a professional degree. Unlike a loan, a Federal Pell Grant does not have to be repaid. You must apply by completing the Free Application for Federal Student Aid (FAFSA). The FAFSA is available October 1st. 
</t>
        </r>
      </text>
    </comment>
    <comment ref="B8" authorId="0" shapeId="0" xr:uid="{00000000-0006-0000-0000-000003000000}">
      <text>
        <r>
          <rPr>
            <sz val="9"/>
            <color indexed="8"/>
            <rFont val="Tahoma"/>
            <family val="2"/>
          </rPr>
          <t>State and Institiutional grant aid are awarded to qualified undergraduate students demonstrating exceptional financial need.  Unlike a loan, state and institutional grant aid does not have to be repaid. You must apply by completing the Free Application for Federal Student Aid (FAFSA). The FAFSA is available October 1st.</t>
        </r>
        <r>
          <rPr>
            <b/>
            <sz val="9"/>
            <color indexed="8"/>
            <rFont val="Tahoma"/>
            <family val="2"/>
          </rPr>
          <t xml:space="preserve">
</t>
        </r>
        <r>
          <rPr>
            <sz val="9"/>
            <color indexed="8"/>
            <rFont val="Tahoma"/>
            <family val="2"/>
          </rPr>
          <t xml:space="preserve">
</t>
        </r>
      </text>
    </comment>
    <comment ref="B9" authorId="0" shapeId="0" xr:uid="{00000000-0006-0000-0000-000004000000}">
      <text>
        <r>
          <rPr>
            <sz val="9"/>
            <color indexed="8"/>
            <rFont val="Tahoma"/>
            <family val="2"/>
          </rPr>
          <t xml:space="preserve">Student loans are funds provided to an undergraduate or graduate student for educational expenses and are considered self-help financial aid because a loan is money you borrow and must pay back with interest. To apply for a federal student loan, you must complete the Free Application for Federal Student Aid (FAFSA). The FAFSA is available October 1st.
</t>
        </r>
      </text>
    </comment>
    <comment ref="B10" authorId="0" shapeId="0" xr:uid="{00000000-0006-0000-0000-000005000000}">
      <text>
        <r>
          <rPr>
            <sz val="9"/>
            <color indexed="8"/>
            <rFont val="Tahoma"/>
            <family val="2"/>
          </rPr>
          <t xml:space="preserve">Direct PLUS Loans are loans made to graduate or professional students and parents of dependent undergraduate students to help pay for education expenses not covered by other financial aid. The maximum loan amount is the cost of attendance minus any other financial aid received. To receive a Direct PLUS Loan, you (or your child, if you are a parent PLUS borrower) must complete the Free Application for Federal Student Aid (FAFSA). The FAFSA is available October 1st. Parent PLUS loan borrowers must also request a Direct PLUS Loan at StudentLoans.gov.
</t>
        </r>
      </text>
    </comment>
    <comment ref="B12" authorId="0" shapeId="0" xr:uid="{00000000-0006-0000-0000-000006000000}">
      <text>
        <r>
          <rPr>
            <sz val="9"/>
            <color indexed="8"/>
            <rFont val="Tahoma"/>
            <family val="2"/>
          </rPr>
          <t xml:space="preserve">Federal Work-Study (FWS) is a need-based financial aid program and is awarded as part of your financial aid package. FWS is earned through part-time employment on-campus or off-campus. Students are paid at least a minimum wage and FWS earnings are paid every two weeks. The Office of Student Employment Services has a complete listing of FWS opportunities.
For other part-time work opportunities, visit the Academic &amp; Career Developent Center job seaarch resources page at:
https://www.unomaha.edu/student-life/achievement/academic-and-career-development-center/career-development/job-search.php
</t>
        </r>
      </text>
    </comment>
    <comment ref="B21" authorId="0" shapeId="0" xr:uid="{00000000-0006-0000-0000-000007000000}">
      <text>
        <r>
          <rPr>
            <sz val="9"/>
            <color indexed="8"/>
            <rFont val="Tahoma"/>
            <family val="2"/>
          </rPr>
          <t xml:space="preserve">These amounts are estimates based on a total of 27 undergraduate credit hours per year (fall and spring semester) at the on-campus rate. The actual amount of tuition you pay will vary depending on the number of credit hours you take and the type of courses (distance learning, CBA, Engineering, Architecture).
</t>
        </r>
      </text>
    </comment>
    <comment ref="B22" authorId="0" shapeId="0" xr:uid="{00000000-0006-0000-0000-000008000000}">
      <text>
        <r>
          <rPr>
            <sz val="9"/>
            <color indexed="8"/>
            <rFont val="Tahoma"/>
            <family val="2"/>
          </rPr>
          <t xml:space="preserve">Housing costs are an estimate.
For on campus housing, Housing and Residence Life offers a variety of on-campus housing options for students. 
For more information on housing rates, check out the Housing &amp; Residence Life website: https://www.unomaha.edu/student-life/housing-and-residential-life/index.php
</t>
        </r>
      </text>
    </comment>
    <comment ref="B23" authorId="0" shapeId="0" xr:uid="{00000000-0006-0000-0000-000009000000}">
      <text>
        <r>
          <rPr>
            <sz val="9"/>
            <color indexed="8"/>
            <rFont val="Tahoma"/>
            <family val="2"/>
          </rPr>
          <t xml:space="preserve">Food costs are an estimate. Meal plans are not required to live on campus, except for Scott Hall.
</t>
        </r>
      </text>
    </comment>
    <comment ref="B24" authorId="0" shapeId="0" xr:uid="{00000000-0006-0000-0000-00000A000000}">
      <text>
        <r>
          <rPr>
            <sz val="9"/>
            <color indexed="8"/>
            <rFont val="Tahoma"/>
            <family val="2"/>
          </rPr>
          <t xml:space="preserve">Student Fees are charged each semester for items such as MavCard Services, University Program and Facilities, Student Access and Success, technology, library, cultural enrichment, and student research. 
In addition to normal student fees, course related fees may be charged. These are fees deemed necessary by the department to pay for laboratory use, materials costs, or other costs incurred in the offering of a course to you.
</t>
        </r>
      </text>
    </comment>
    <comment ref="B25" authorId="0" shapeId="0" xr:uid="{00000000-0006-0000-0000-00000B000000}">
      <text>
        <r>
          <rPr>
            <sz val="9"/>
            <color indexed="8"/>
            <rFont val="Tahoma"/>
            <family val="2"/>
          </rPr>
          <t xml:space="preserve">Costs for Books &amp; Supplies will vary from student to student. 
If you know approximately what you will spend, use those figures. Otherwise, $1,120 ($560 per semester) is an average for books &amp; supplies based on average student spending.
</t>
        </r>
      </text>
    </comment>
    <comment ref="B26" authorId="0" shapeId="0" xr:uid="{00000000-0006-0000-0000-00000C000000}">
      <text>
        <r>
          <rPr>
            <sz val="9"/>
            <color indexed="8"/>
            <rFont val="Tahoma"/>
            <family val="2"/>
          </rPr>
          <t xml:space="preserve">Personal expenses includes clothing, laundry and cleaning, personal hygiene and grooming, and recreation. 
If you know approximately what you will spend, use those figures. Otherwise, $2,370 is an average for personal expenses based on average student spending.
</t>
        </r>
      </text>
    </comment>
    <comment ref="B27" authorId="0" shapeId="0" xr:uid="{00000000-0006-0000-0000-00000D000000}">
      <text>
        <r>
          <rPr>
            <sz val="9"/>
            <color indexed="8"/>
            <rFont val="Tahoma"/>
            <family val="2"/>
          </rPr>
          <t xml:space="preserve">The transportation allowance may include the cost of travel between your residence and the institution, and travel necessary while on campus.
If you know approximately what you will spend, use those figures. Otherwise, $1,348 is an average for transportation expense based on average student spending.
</t>
        </r>
      </text>
    </comment>
  </commentList>
</comments>
</file>

<file path=xl/sharedStrings.xml><?xml version="1.0" encoding="utf-8"?>
<sst xmlns="http://schemas.openxmlformats.org/spreadsheetml/2006/main" count="49" uniqueCount="43">
  <si>
    <t>Item</t>
  </si>
  <si>
    <t>Amount</t>
  </si>
  <si>
    <t>SUMMARY</t>
  </si>
  <si>
    <t>Out of Pocket Expense</t>
  </si>
  <si>
    <t>Housing</t>
  </si>
  <si>
    <t>Housing Expense</t>
  </si>
  <si>
    <t>Food Expense</t>
  </si>
  <si>
    <t>Housing Expense - Living On Campus</t>
  </si>
  <si>
    <t>Housing Expense - Living Off Campus</t>
  </si>
  <si>
    <t xml:space="preserve">Housing Expense - Living at Home </t>
  </si>
  <si>
    <t>Food Expense - Living On Campus</t>
  </si>
  <si>
    <t>Food Expense - Living Off Campus</t>
  </si>
  <si>
    <t>Food Expense - Living at Home</t>
  </si>
  <si>
    <t>Food</t>
  </si>
  <si>
    <t>UNO Scholarships</t>
  </si>
  <si>
    <t>Tuition</t>
  </si>
  <si>
    <t>Tuition Expense - Resident</t>
  </si>
  <si>
    <t>Tuition Expense - MAP</t>
  </si>
  <si>
    <t>Tuition Expense - Non-Resident</t>
  </si>
  <si>
    <t xml:space="preserve">Total Estimated College Costs    </t>
  </si>
  <si>
    <t xml:space="preserve">Total Financial Aid, Scholarships &amp; Other Resources </t>
  </si>
  <si>
    <r>
      <rPr>
        <b/>
        <sz val="18"/>
        <color theme="3"/>
        <rFont val="Helvetica"/>
      </rPr>
      <t>STEP 1</t>
    </r>
    <r>
      <rPr>
        <sz val="12"/>
        <color theme="3"/>
        <rFont val="Helvetica"/>
      </rPr>
      <t xml:space="preserve"> In the "Amount" column, enter the total amount of Grants, Scholarships and Other Resources you will have available for the academic year.</t>
    </r>
  </si>
  <si>
    <r>
      <t xml:space="preserve">Federal Pell Grant
</t>
    </r>
    <r>
      <rPr>
        <sz val="9"/>
        <color theme="3"/>
        <rFont val="Helvetica"/>
      </rPr>
      <t>To apply, complete the FAFSA
available October 1st</t>
    </r>
  </si>
  <si>
    <r>
      <t xml:space="preserve">State and Institutional grant aid
</t>
    </r>
    <r>
      <rPr>
        <sz val="9"/>
        <color theme="3"/>
        <rFont val="Helvetica"/>
      </rPr>
      <t>To apply, complete the FAFSA
available October 1st</t>
    </r>
    <r>
      <rPr>
        <b/>
        <sz val="12"/>
        <color theme="3"/>
        <rFont val="Helvetica"/>
      </rPr>
      <t xml:space="preserve">
</t>
    </r>
  </si>
  <si>
    <r>
      <t xml:space="preserve">Private Loan
</t>
    </r>
    <r>
      <rPr>
        <sz val="9"/>
        <color theme="3"/>
        <rFont val="Helvetica"/>
      </rPr>
      <t>Nonfederal loans made by a bank, credit union,  or other private lender</t>
    </r>
  </si>
  <si>
    <r>
      <t xml:space="preserve">FWS or part time employment
</t>
    </r>
    <r>
      <rPr>
        <sz val="9"/>
        <color theme="3"/>
        <rFont val="Helvetica"/>
      </rPr>
      <t>Part-time employment while you are enrolled in school</t>
    </r>
  </si>
  <si>
    <r>
      <t xml:space="preserve">Private Scholarships
</t>
    </r>
    <r>
      <rPr>
        <sz val="9"/>
        <color theme="3"/>
        <rFont val="Helvetica"/>
      </rPr>
      <t>Scholarships offered by schools, employers, individuals, private companies, nonprofits, communities, religious groups, and professional and social organizations.</t>
    </r>
  </si>
  <si>
    <r>
      <t xml:space="preserve">Savings
</t>
    </r>
    <r>
      <rPr>
        <sz val="9"/>
        <color theme="3"/>
        <rFont val="Helvetica"/>
      </rPr>
      <t>Including</t>
    </r>
    <r>
      <rPr>
        <b/>
        <sz val="9"/>
        <color theme="3"/>
        <rFont val="Helvetica"/>
      </rPr>
      <t xml:space="preserve"> </t>
    </r>
    <r>
      <rPr>
        <sz val="9"/>
        <color theme="3"/>
        <rFont val="Helvetica"/>
      </rPr>
      <t>summer earnings, money 
from graduation, other savings</t>
    </r>
  </si>
  <si>
    <r>
      <rPr>
        <b/>
        <sz val="18"/>
        <color theme="3"/>
        <rFont val="Helvetica"/>
      </rPr>
      <t>STEP 2</t>
    </r>
    <r>
      <rPr>
        <sz val="12"/>
        <color theme="3"/>
        <rFont val="Helvetica"/>
      </rPr>
      <t xml:space="preserve"> The "Amount" column is pre-populated with </t>
    </r>
    <r>
      <rPr>
        <b/>
        <i/>
        <sz val="12"/>
        <color theme="3"/>
        <rFont val="Helvetica"/>
      </rPr>
      <t>estimated</t>
    </r>
    <r>
      <rPr>
        <sz val="12"/>
        <color theme="3"/>
        <rFont val="Helvetica"/>
      </rPr>
      <t xml:space="preserve"> College Costs to attend UNO for the academic year. Tuition, Housing &amp; Food Expense have a dropdown menu so you can make a selection based on your personal situation. </t>
    </r>
  </si>
  <si>
    <r>
      <t xml:space="preserve">Books &amp; Supplies
</t>
    </r>
    <r>
      <rPr>
        <sz val="9"/>
        <color theme="3"/>
        <rFont val="Helvetica"/>
      </rPr>
      <t>Costs for books &amp; supplies vary from student to student. This is an estimated annual cost.</t>
    </r>
  </si>
  <si>
    <r>
      <t xml:space="preserve">Personal
</t>
    </r>
    <r>
      <rPr>
        <sz val="9"/>
        <color theme="3"/>
        <rFont val="Helvetica"/>
      </rPr>
      <t>Personal expenses vary from student to student. This is an estimated annual cost.</t>
    </r>
  </si>
  <si>
    <r>
      <t xml:space="preserve">Transportation
</t>
    </r>
    <r>
      <rPr>
        <sz val="9"/>
        <color theme="3"/>
        <rFont val="Helvetica"/>
      </rPr>
      <t>Transportation expenses vary from student to student. This is an estimated annual cost.</t>
    </r>
  </si>
  <si>
    <r>
      <t xml:space="preserve">Fees 
</t>
    </r>
    <r>
      <rPr>
        <sz val="9"/>
        <color theme="3"/>
        <rFont val="Helvetica"/>
      </rPr>
      <t>Estimated annual student</t>
    </r>
    <r>
      <rPr>
        <b/>
        <sz val="12"/>
        <color theme="3"/>
        <rFont val="Helvetica"/>
      </rPr>
      <t xml:space="preserve"> </t>
    </r>
    <r>
      <rPr>
        <sz val="9"/>
        <color theme="3"/>
        <rFont val="Helvetica"/>
      </rPr>
      <t>fees.</t>
    </r>
  </si>
  <si>
    <t>Origination Fees</t>
  </si>
  <si>
    <t>Stafford</t>
  </si>
  <si>
    <t>Parent PLUS</t>
  </si>
  <si>
    <t>Stafford Loan
Amount Awarded</t>
  </si>
  <si>
    <t xml:space="preserve">
Amount you will receive</t>
  </si>
  <si>
    <t>Parent PLUS Loan
Amount Awarded</t>
  </si>
  <si>
    <t>Amount you 
will receive</t>
  </si>
  <si>
    <t>Origination 
Fee</t>
  </si>
  <si>
    <r>
      <t xml:space="preserve">Federal Direct (student) Loans
</t>
    </r>
    <r>
      <rPr>
        <sz val="9"/>
        <color theme="3"/>
        <rFont val="Helvetica"/>
      </rPr>
      <t>To apply, complete the FAFSA available October 1st. See Origination Fee calculator below for additional assistance.</t>
    </r>
  </si>
  <si>
    <r>
      <t xml:space="preserve">Direct Plus (parent) Loan
</t>
    </r>
    <r>
      <rPr>
        <sz val="9"/>
        <color theme="3"/>
        <rFont val="Helvetica"/>
      </rPr>
      <t>To apply, complete the FAFSA available October 1st. See Origination Fee calculator below for additional assistance.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</si>
</sst>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quot;$&quot;#,##0"/>
    <numFmt numFmtId="166" formatCode="0.000%"/>
  </numFmts>
  <fonts count="25" x14ac:knownFonts="1">
    <font>
      <sz val="9"/>
      <color theme="3"/>
      <name val="Century Gothic"/>
      <family val="1"/>
      <scheme val="minor"/>
    </font>
    <font>
      <i/>
      <sz val="10"/>
      <color theme="4" tint="-0.24994659260841701"/>
      <name val="Century Gothic"/>
      <family val="1"/>
      <scheme val="major"/>
    </font>
    <font>
      <sz val="25"/>
      <color theme="3"/>
      <name val="Century Gothic"/>
      <family val="2"/>
      <scheme val="minor"/>
    </font>
    <font>
      <sz val="16"/>
      <color theme="3"/>
      <name val="Century Gothic"/>
      <family val="2"/>
      <scheme val="minor"/>
    </font>
    <font>
      <sz val="14"/>
      <color theme="3"/>
      <name val="Century Gothic"/>
      <family val="2"/>
      <scheme val="minor"/>
    </font>
    <font>
      <sz val="9"/>
      <color theme="3"/>
      <name val="Century Gothic"/>
      <family val="1"/>
      <scheme val="minor"/>
    </font>
    <font>
      <sz val="9"/>
      <color indexed="81"/>
      <name val="Tahoma"/>
      <family val="2"/>
    </font>
    <font>
      <sz val="9"/>
      <color indexed="8"/>
      <name val="Tahoma"/>
      <family val="2"/>
    </font>
    <font>
      <b/>
      <sz val="9"/>
      <color indexed="8"/>
      <name val="Tahoma"/>
      <family val="2"/>
    </font>
    <font>
      <sz val="25"/>
      <color theme="3"/>
      <name val="Helvetica"/>
    </font>
    <font>
      <sz val="9"/>
      <color theme="3"/>
      <name val="Helvetica"/>
    </font>
    <font>
      <sz val="7.45"/>
      <color rgb="FF606060"/>
      <name val="Helvetica"/>
    </font>
    <font>
      <sz val="18"/>
      <color theme="3"/>
      <name val="Helvetica"/>
    </font>
    <font>
      <sz val="12"/>
      <color theme="3"/>
      <name val="Helvetica"/>
    </font>
    <font>
      <b/>
      <sz val="18"/>
      <color theme="3"/>
      <name val="Helvetica"/>
    </font>
    <font>
      <sz val="14"/>
      <color theme="3"/>
      <name val="Helvetica"/>
    </font>
    <font>
      <b/>
      <i/>
      <sz val="14"/>
      <color rgb="FFD71920"/>
      <name val="Helvetica"/>
    </font>
    <font>
      <b/>
      <sz val="12"/>
      <color theme="3"/>
      <name val="Helvetica"/>
    </font>
    <font>
      <i/>
      <sz val="10"/>
      <color rgb="FFD71920"/>
      <name val="Helvetica"/>
    </font>
    <font>
      <sz val="16"/>
      <color theme="3"/>
      <name val="Helvetica"/>
    </font>
    <font>
      <b/>
      <sz val="9"/>
      <color theme="3"/>
      <name val="Helvetica"/>
    </font>
    <font>
      <b/>
      <i/>
      <sz val="12"/>
      <color theme="3"/>
      <name val="Helvetica"/>
    </font>
    <font>
      <b/>
      <i/>
      <sz val="16"/>
      <color rgb="FFD71920"/>
      <name val="Helvetica"/>
    </font>
    <font>
      <i/>
      <sz val="10"/>
      <color theme="4" tint="-0.24994659260841701"/>
      <name val="Helvetica"/>
    </font>
    <font>
      <b/>
      <sz val="16"/>
      <color theme="3"/>
      <name val="Helvetica"/>
    </font>
  </fonts>
  <fills count="3">
    <fill>
      <patternFill patternType="none"/>
    </fill>
    <fill>
      <patternFill patternType="gray125"/>
    </fill>
    <fill>
      <gradientFill type="path" degree="180" left="0.5" right="0.5" top="0.5" bottom="0.5">
        <stop position="0">
          <color theme="0"/>
        </stop>
        <stop position="1">
          <color theme="0" tint="-0.25098422193060094"/>
        </stop>
      </gradientFill>
    </fill>
  </fills>
  <borders count="12">
    <border>
      <left/>
      <right/>
      <top/>
      <bottom/>
      <diagonal/>
    </border>
    <border>
      <left/>
      <right/>
      <top style="medium">
        <color theme="2" tint="-9.9948118533890809E-2"/>
      </top>
      <bottom style="medium">
        <color theme="2" tint="-9.9948118533890809E-2"/>
      </bottom>
      <diagonal/>
    </border>
    <border>
      <left/>
      <right/>
      <top style="medium">
        <color theme="2" tint="-9.9948118533890809E-2"/>
      </top>
      <bottom/>
      <diagonal/>
    </border>
    <border>
      <left/>
      <right/>
      <top style="medium">
        <color theme="2" tint="-9.9948118533890809E-2"/>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6">
    <xf numFmtId="0" fontId="0" fillId="0" borderId="0">
      <alignment vertical="center"/>
    </xf>
    <xf numFmtId="0" fontId="2" fillId="0" borderId="0" applyNumberFormat="0" applyFill="0" applyBorder="0" applyAlignment="0" applyProtection="0"/>
    <xf numFmtId="0" fontId="4" fillId="0" borderId="0" applyNumberFormat="0" applyFill="0" applyBorder="0" applyProtection="0">
      <alignment vertical="top"/>
    </xf>
    <xf numFmtId="0" fontId="1" fillId="0" borderId="1" applyNumberFormat="0" applyFill="0" applyAlignment="0" applyProtection="0"/>
    <xf numFmtId="0" fontId="3" fillId="0" borderId="0" applyNumberFormat="0" applyFill="0" applyBorder="0" applyAlignment="0" applyProtection="0"/>
    <xf numFmtId="9" fontId="5" fillId="0" borderId="0" applyFont="0" applyFill="0" applyBorder="0" applyAlignment="0" applyProtection="0"/>
  </cellStyleXfs>
  <cellXfs count="48">
    <xf numFmtId="0" fontId="0" fillId="0" borderId="0" xfId="0">
      <alignment vertical="center"/>
    </xf>
    <xf numFmtId="164" fontId="17" fillId="0" borderId="0" xfId="0" applyNumberFormat="1" applyFont="1" applyAlignment="1" applyProtection="1">
      <alignment horizontal="center" vertical="top"/>
      <protection locked="0"/>
    </xf>
    <xf numFmtId="164" fontId="17" fillId="0" borderId="0" xfId="0" applyNumberFormat="1" applyFont="1" applyAlignment="1" applyProtection="1">
      <alignment horizontal="center" vertical="center"/>
      <protection locked="0"/>
    </xf>
    <xf numFmtId="0" fontId="9" fillId="0" borderId="0" xfId="1" applyFont="1" applyAlignment="1" applyProtection="1">
      <alignment horizontal="left" indent="1"/>
      <protection locked="0"/>
    </xf>
    <xf numFmtId="0" fontId="10" fillId="0" borderId="0" xfId="0" applyFont="1" applyProtection="1">
      <alignment vertical="center"/>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12" fillId="0" borderId="0" xfId="0" applyFont="1" applyAlignment="1" applyProtection="1">
      <alignment horizontal="right" vertical="center"/>
      <protection locked="0"/>
    </xf>
    <xf numFmtId="0" fontId="13" fillId="0" borderId="0" xfId="2" applyFont="1" applyAlignment="1" applyProtection="1">
      <alignment wrapText="1"/>
      <protection locked="0"/>
    </xf>
    <xf numFmtId="0" fontId="10" fillId="0" borderId="0" xfId="0" applyFont="1" applyAlignment="1" applyProtection="1">
      <alignment horizontal="center"/>
      <protection locked="0"/>
    </xf>
    <xf numFmtId="0" fontId="15" fillId="0" borderId="0" xfId="2" applyFont="1" applyBorder="1" applyProtection="1">
      <alignment vertical="top"/>
      <protection locked="0"/>
    </xf>
    <xf numFmtId="0" fontId="16" fillId="0" borderId="1" xfId="3" applyFont="1" applyAlignment="1" applyProtection="1">
      <alignment vertical="center"/>
      <protection locked="0"/>
    </xf>
    <xf numFmtId="0" fontId="16" fillId="0" borderId="1" xfId="3" applyFont="1" applyAlignment="1" applyProtection="1">
      <alignment horizontal="center" vertical="center"/>
      <protection locked="0"/>
    </xf>
    <xf numFmtId="0" fontId="15" fillId="0" borderId="0" xfId="2" applyFont="1" applyProtection="1">
      <alignment vertical="top"/>
      <protection locked="0"/>
    </xf>
    <xf numFmtId="0" fontId="10" fillId="0" borderId="0" xfId="0" applyFont="1" applyAlignment="1" applyProtection="1">
      <protection locked="0"/>
    </xf>
    <xf numFmtId="0" fontId="18" fillId="0" borderId="1" xfId="3" applyFont="1" applyAlignment="1" applyProtection="1">
      <alignment horizontal="center" vertical="center" wrapText="1"/>
      <protection locked="0"/>
    </xf>
    <xf numFmtId="165" fontId="19" fillId="0" borderId="2" xfId="4" applyNumberFormat="1" applyFont="1" applyBorder="1" applyAlignment="1" applyProtection="1">
      <alignment horizontal="center" vertical="top"/>
      <protection locked="0"/>
    </xf>
    <xf numFmtId="9" fontId="10" fillId="0" borderId="0" xfId="5" applyFont="1" applyAlignment="1" applyProtection="1">
      <alignment vertical="center"/>
      <protection locked="0"/>
    </xf>
    <xf numFmtId="9" fontId="19" fillId="0" borderId="2" xfId="5" applyFont="1" applyBorder="1" applyAlignment="1" applyProtection="1">
      <alignment horizontal="left" vertical="top"/>
      <protection locked="0"/>
    </xf>
    <xf numFmtId="165" fontId="19" fillId="0" borderId="0" xfId="4" applyNumberFormat="1" applyFont="1" applyBorder="1" applyAlignment="1" applyProtection="1">
      <alignment vertical="top"/>
      <protection locked="0"/>
    </xf>
    <xf numFmtId="0" fontId="13" fillId="0" borderId="0" xfId="0" applyFont="1" applyProtection="1">
      <alignment vertical="center"/>
      <protection locked="0"/>
    </xf>
    <xf numFmtId="164" fontId="13" fillId="0" borderId="0" xfId="0" applyNumberFormat="1" applyFont="1" applyAlignment="1" applyProtection="1">
      <alignment horizontal="center" vertical="center"/>
      <protection locked="0"/>
    </xf>
    <xf numFmtId="0" fontId="13" fillId="0" borderId="0" xfId="2" applyFont="1" applyAlignment="1" applyProtection="1">
      <alignment horizontal="left" vertical="top" wrapText="1"/>
      <protection locked="0"/>
    </xf>
    <xf numFmtId="0" fontId="22" fillId="0" borderId="1" xfId="3" applyFont="1" applyAlignment="1" applyProtection="1">
      <alignment vertical="center"/>
      <protection locked="0"/>
    </xf>
    <xf numFmtId="0" fontId="22" fillId="0" borderId="1" xfId="3" applyFont="1" applyAlignment="1" applyProtection="1">
      <alignment horizontal="center" vertical="center"/>
      <protection locked="0"/>
    </xf>
    <xf numFmtId="0" fontId="23" fillId="0" borderId="2" xfId="3" applyFont="1" applyBorder="1" applyAlignment="1" applyProtection="1">
      <alignment vertical="center"/>
      <protection locked="0"/>
    </xf>
    <xf numFmtId="164" fontId="23" fillId="0" borderId="2" xfId="3" applyNumberFormat="1" applyFont="1" applyBorder="1" applyAlignment="1" applyProtection="1">
      <alignment horizontal="center" vertical="center"/>
      <protection locked="0"/>
    </xf>
    <xf numFmtId="0" fontId="17" fillId="0" borderId="0" xfId="0" applyFont="1" applyProtection="1">
      <alignment vertical="center"/>
      <protection locked="0"/>
    </xf>
    <xf numFmtId="0" fontId="10" fillId="2" borderId="4" xfId="0" applyFont="1" applyFill="1" applyBorder="1" applyAlignment="1" applyProtection="1">
      <alignment horizontal="center" wrapText="1"/>
      <protection locked="0"/>
    </xf>
    <xf numFmtId="0" fontId="10" fillId="2" borderId="5" xfId="0" applyFont="1" applyFill="1" applyBorder="1" applyAlignment="1" applyProtection="1">
      <alignment horizontal="center" wrapText="1"/>
      <protection locked="0"/>
    </xf>
    <xf numFmtId="0" fontId="10" fillId="2" borderId="6" xfId="0" applyFont="1" applyFill="1" applyBorder="1" applyAlignment="1" applyProtection="1">
      <alignment horizontal="center" wrapText="1"/>
      <protection locked="0"/>
    </xf>
    <xf numFmtId="0" fontId="24" fillId="2" borderId="7" xfId="0" applyFont="1" applyFill="1" applyBorder="1" applyAlignment="1" applyProtection="1">
      <alignment horizontal="center" vertical="top"/>
      <protection locked="0"/>
    </xf>
    <xf numFmtId="166" fontId="24" fillId="2" borderId="0" xfId="0" applyNumberFormat="1" applyFont="1" applyFill="1" applyAlignment="1">
      <alignment horizontal="center" vertical="top"/>
    </xf>
    <xf numFmtId="0" fontId="24" fillId="2" borderId="8" xfId="0" applyFont="1" applyFill="1" applyBorder="1" applyAlignment="1">
      <alignment horizontal="center" vertical="top"/>
    </xf>
    <xf numFmtId="0" fontId="10" fillId="2" borderId="7" xfId="0" applyFont="1" applyFill="1" applyBorder="1" applyAlignment="1" applyProtection="1">
      <alignment horizontal="center" wrapText="1"/>
      <protection locked="0"/>
    </xf>
    <xf numFmtId="0" fontId="10" fillId="2" borderId="0" xfId="0" applyFont="1" applyFill="1" applyAlignment="1" applyProtection="1">
      <alignment horizontal="center" wrapText="1"/>
      <protection locked="0"/>
    </xf>
    <xf numFmtId="0" fontId="10" fillId="2" borderId="8" xfId="0" applyFont="1" applyFill="1" applyBorder="1" applyAlignment="1" applyProtection="1">
      <alignment wrapText="1"/>
      <protection locked="0"/>
    </xf>
    <xf numFmtId="0" fontId="24" fillId="2" borderId="9" xfId="0" applyFont="1" applyFill="1" applyBorder="1" applyAlignment="1" applyProtection="1">
      <alignment horizontal="center" vertical="top"/>
      <protection locked="0"/>
    </xf>
    <xf numFmtId="166" fontId="24" fillId="2" borderId="10" xfId="0" applyNumberFormat="1" applyFont="1" applyFill="1" applyBorder="1" applyAlignment="1">
      <alignment horizontal="center" vertical="top"/>
    </xf>
    <xf numFmtId="0" fontId="24" fillId="2" borderId="11" xfId="0" applyFont="1" applyFill="1" applyBorder="1" applyAlignment="1">
      <alignment horizontal="center" vertical="top"/>
    </xf>
    <xf numFmtId="0" fontId="17" fillId="0" borderId="0" xfId="0" applyFont="1" applyAlignment="1">
      <alignment vertical="top"/>
    </xf>
    <xf numFmtId="0" fontId="17" fillId="0" borderId="0" xfId="0" applyFont="1" applyAlignment="1">
      <alignment vertical="top" wrapText="1"/>
    </xf>
    <xf numFmtId="0" fontId="17" fillId="0" borderId="0" xfId="0" applyFont="1" applyAlignment="1" applyProtection="1">
      <alignment vertical="top" wrapText="1"/>
      <protection locked="0"/>
    </xf>
    <xf numFmtId="0" fontId="17" fillId="0" borderId="0" xfId="0" applyFont="1" applyAlignment="1" applyProtection="1">
      <alignment vertical="top"/>
      <protection locked="0"/>
    </xf>
    <xf numFmtId="3" fontId="0" fillId="0" borderId="0" xfId="0" applyNumberFormat="1">
      <alignment vertical="center"/>
    </xf>
    <xf numFmtId="0" fontId="10" fillId="0" borderId="0" xfId="0" applyFont="1" applyAlignment="1" applyProtection="1">
      <alignment horizontal="center"/>
      <protection locked="0"/>
    </xf>
    <xf numFmtId="0" fontId="18" fillId="0" borderId="1" xfId="3" applyFont="1" applyAlignment="1" applyProtection="1">
      <alignment horizontal="center" vertical="center" wrapText="1"/>
      <protection locked="0"/>
    </xf>
    <xf numFmtId="165" fontId="19" fillId="0" borderId="3" xfId="4" applyNumberFormat="1" applyFont="1" applyBorder="1" applyAlignment="1" applyProtection="1">
      <alignment horizontal="center" vertical="top"/>
      <protection locked="0"/>
    </xf>
  </cellXfs>
  <cellStyles count="6">
    <cellStyle name="Heading 1" xfId="2" builtinId="16" customBuiltin="1"/>
    <cellStyle name="Heading 2" xfId="3" builtinId="17" customBuiltin="1"/>
    <cellStyle name="Heading 3" xfId="4" builtinId="18" customBuiltin="1"/>
    <cellStyle name="Normal" xfId="0" builtinId="0" customBuiltin="1"/>
    <cellStyle name="Percent" xfId="5" builtinId="5"/>
    <cellStyle name="Title" xfId="1" builtinId="15" customBuiltin="1"/>
  </cellStyles>
  <dxfs count="13">
    <dxf>
      <numFmt numFmtId="164" formatCode="&quot;$&quot;#,##0.00"/>
    </dxf>
    <dxf>
      <font>
        <strike val="0"/>
        <outline val="0"/>
        <shadow val="0"/>
        <u val="none"/>
        <vertAlign val="baseline"/>
        <name val="Helvetica"/>
        <scheme val="none"/>
      </font>
      <numFmt numFmtId="164" formatCode="&quot;$&quot;#,##0.00"/>
      <alignment horizontal="center" textRotation="0" wrapText="0" indent="0" justifyLastLine="0" shrinkToFit="0" readingOrder="0"/>
      <protection locked="0" hidden="0"/>
    </dxf>
    <dxf>
      <font>
        <strike val="0"/>
        <outline val="0"/>
        <shadow val="0"/>
        <u val="none"/>
        <vertAlign val="baseline"/>
        <name val="Helvetica"/>
        <scheme val="none"/>
      </font>
      <protection locked="0" hidden="0"/>
    </dxf>
    <dxf>
      <font>
        <strike val="0"/>
        <outline val="0"/>
        <shadow val="0"/>
        <u val="none"/>
        <vertAlign val="baseline"/>
        <name val="Helvetica"/>
        <scheme val="none"/>
      </font>
      <protection locked="0" hidden="0"/>
    </dxf>
    <dxf>
      <font>
        <strike val="0"/>
        <outline val="0"/>
        <shadow val="0"/>
        <u val="none"/>
        <vertAlign val="baseline"/>
        <name val="Helvetica"/>
        <scheme val="none"/>
      </font>
      <protection locked="0" hidden="0"/>
    </dxf>
    <dxf>
      <font>
        <b/>
        <strike val="0"/>
        <outline val="0"/>
        <shadow val="0"/>
        <u val="none"/>
        <vertAlign val="baseline"/>
        <sz val="16"/>
        <color theme="4" tint="-0.24994659260841701"/>
        <name val="Helvetica"/>
        <scheme val="none"/>
      </font>
      <protection locked="0" hidden="0"/>
    </dxf>
    <dxf>
      <font>
        <strike val="0"/>
        <outline val="0"/>
        <shadow val="0"/>
        <u val="none"/>
        <vertAlign val="baseline"/>
        <sz val="12"/>
        <color theme="3"/>
        <name val="Helvetica"/>
        <scheme val="none"/>
      </font>
      <numFmt numFmtId="164" formatCode="&quot;$&quot;#,##0.00"/>
      <alignment horizontal="center" textRotation="0" wrapText="0" indent="0" justifyLastLine="0" shrinkToFit="0" readingOrder="0"/>
      <protection locked="0" hidden="0"/>
    </dxf>
    <dxf>
      <font>
        <strike val="0"/>
        <outline val="0"/>
        <shadow val="0"/>
        <u val="none"/>
        <vertAlign val="baseline"/>
        <sz val="12"/>
        <color theme="3"/>
        <name val="Helvetica"/>
        <scheme val="none"/>
      </font>
      <protection locked="0" hidden="0"/>
    </dxf>
    <dxf>
      <font>
        <strike val="0"/>
        <outline val="0"/>
        <shadow val="0"/>
        <u val="none"/>
        <vertAlign val="baseline"/>
        <name val="Helvetica"/>
        <scheme val="none"/>
      </font>
      <protection locked="0" hidden="0"/>
    </dxf>
    <dxf>
      <font>
        <strike val="0"/>
        <outline val="0"/>
        <shadow val="0"/>
        <u val="none"/>
        <vertAlign val="baseline"/>
        <name val="Helvetica"/>
        <scheme val="none"/>
      </font>
      <protection locked="0" hidden="0"/>
    </dxf>
    <dxf>
      <font>
        <b/>
        <strike val="0"/>
        <outline val="0"/>
        <shadow val="0"/>
        <u val="none"/>
        <vertAlign val="baseline"/>
        <sz val="14"/>
        <color theme="4" tint="-0.24994659260841701"/>
        <name val="Helvetica"/>
        <scheme val="none"/>
      </font>
      <protection locked="0" hidden="0"/>
    </dxf>
    <dxf>
      <font>
        <b val="0"/>
        <i/>
        <color theme="4" tint="-0.24994659260841701"/>
      </font>
      <border>
        <top style="medium">
          <color theme="2" tint="-9.9948118533890809E-2"/>
        </top>
        <bottom style="medium">
          <color theme="2" tint="-9.9948118533890809E-2"/>
        </bottom>
      </border>
    </dxf>
    <dxf>
      <font>
        <color theme="3"/>
      </font>
    </dxf>
  </dxfs>
  <tableStyles count="1" defaultTableStyle="TableStyleMedium2" defaultPivotStyle="PivotStyleLight16">
    <tableStyle name="Simple Monthly Budget" pivot="0" count="2" xr9:uid="{00000000-0011-0000-FFFF-FFFF00000000}">
      <tableStyleElement type="wholeTable" dxfId="12"/>
      <tableStyleElement type="headerRow" dxfId="11"/>
    </tableStyle>
  </tableStyles>
  <colors>
    <mruColors>
      <color rgb="FFD71920"/>
      <color rgb="FFE130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333333333333298E-2"/>
          <c:y val="0.11550748166788399"/>
          <c:w val="0.93888888888888899"/>
          <c:h val="0.84669183104689305"/>
        </c:manualLayout>
      </c:layout>
      <c:barChart>
        <c:barDir val="bar"/>
        <c:grouping val="clustered"/>
        <c:varyColors val="0"/>
        <c:ser>
          <c:idx val="0"/>
          <c:order val="0"/>
          <c:tx>
            <c:strRef>
              <c:f>'College Cost Worksheet'!$E$6:$E$7</c:f>
              <c:strCache>
                <c:ptCount val="2"/>
                <c:pt idx="0">
                  <c:v>SUMMARY</c:v>
                </c:pt>
                <c:pt idx="1">
                  <c:v>Total Estimated College Costs    </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f>'College Cost Worksheet'!$E$8:$E$9</c:f>
              <c:numCache>
                <c:formatCode>0%</c:formatCode>
                <c:ptCount val="2"/>
                <c:pt idx="0" formatCode="&quot;$&quot;#,##0">
                  <c:v>26018</c:v>
                </c:pt>
              </c:numCache>
            </c:numRef>
          </c:val>
          <c:extLst>
            <c:ext xmlns:c16="http://schemas.microsoft.com/office/drawing/2014/chart" uri="{C3380CC4-5D6E-409C-BE32-E72D297353CC}">
              <c16:uniqueId val="{00000000-3E5A-4EE4-B6A8-10B567E2D54B}"/>
            </c:ext>
          </c:extLst>
        </c:ser>
        <c:ser>
          <c:idx val="1"/>
          <c:order val="1"/>
          <c:tx>
            <c:strRef>
              <c:f>'College Cost Worksheet'!$F$6:$F$7</c:f>
              <c:strCache>
                <c:ptCount val="2"/>
                <c:pt idx="0">
                  <c:v>SUMMARY</c:v>
                </c:pt>
                <c:pt idx="1">
                  <c:v>Total Financial Aid, Scholarships &amp; Other Resources </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f>'College Cost Worksheet'!$F$8:$F$9</c:f>
              <c:numCache>
                <c:formatCode>0%</c:formatCode>
                <c:ptCount val="2"/>
                <c:pt idx="0" formatCode="&quot;$&quot;#,##0">
                  <c:v>0</c:v>
                </c:pt>
              </c:numCache>
            </c:numRef>
          </c:val>
          <c:extLst>
            <c:ext xmlns:c16="http://schemas.microsoft.com/office/drawing/2014/chart" uri="{C3380CC4-5D6E-409C-BE32-E72D297353CC}">
              <c16:uniqueId val="{00000001-3E5A-4EE4-B6A8-10B567E2D54B}"/>
            </c:ext>
          </c:extLst>
        </c:ser>
        <c:dLbls>
          <c:dLblPos val="outEnd"/>
          <c:showLegendKey val="0"/>
          <c:showVal val="1"/>
          <c:showCatName val="0"/>
          <c:showSerName val="0"/>
          <c:showPercent val="0"/>
          <c:showBubbleSize val="0"/>
        </c:dLbls>
        <c:gapWidth val="182"/>
        <c:overlap val="-50"/>
        <c:axId val="209392560"/>
        <c:axId val="209393120"/>
        <c:extLst>
          <c:ext xmlns:c15="http://schemas.microsoft.com/office/drawing/2012/chart" uri="{02D57815-91ED-43cb-92C2-25804820EDAC}">
            <c15:filteredBarSeries>
              <c15:ser>
                <c:idx val="3"/>
                <c:order val="2"/>
                <c:tx>
                  <c:strRef>
                    <c:extLst>
                      <c:ext uri="{02D57815-91ED-43cb-92C2-25804820EDAC}">
                        <c15:formulaRef>
                          <c15:sqref>'College Cost Worksheet'!$H$6:$H$7</c15:sqref>
                        </c15:formulaRef>
                      </c:ext>
                    </c:extLst>
                    <c:strCache>
                      <c:ptCount val="2"/>
                      <c:pt idx="0">
                        <c:v>SUMMARY</c:v>
                      </c:pt>
                      <c:pt idx="1">
                        <c:v>Out of Pocket Expense</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'College Cost Worksheet'!$H$8:$H$9</c15:sqref>
                        </c15:formulaRef>
                      </c:ext>
                    </c:extLst>
                    <c:numCache>
                      <c:formatCode>"$"#,##0</c:formatCode>
                      <c:ptCount val="2"/>
                    </c:numCache>
                  </c:numRef>
                </c:val>
                <c:extLst>
                  <c:ext xmlns:c16="http://schemas.microsoft.com/office/drawing/2014/chart" uri="{C3380CC4-5D6E-409C-BE32-E72D297353CC}">
                    <c16:uniqueId val="{00000002-3E5A-4EE4-B6A8-10B567E2D54B}"/>
                  </c:ext>
                </c:extLst>
              </c15:ser>
            </c15:filteredBarSeries>
          </c:ext>
        </c:extLst>
      </c:barChart>
      <c:catAx>
        <c:axId val="209392560"/>
        <c:scaling>
          <c:orientation val="minMax"/>
        </c:scaling>
        <c:delete val="1"/>
        <c:axPos val="l"/>
        <c:numFmt formatCode="General" sourceLinked="1"/>
        <c:majorTickMark val="none"/>
        <c:minorTickMark val="none"/>
        <c:tickLblPos val="nextTo"/>
        <c:crossAx val="209393120"/>
        <c:crosses val="autoZero"/>
        <c:auto val="1"/>
        <c:lblAlgn val="ctr"/>
        <c:lblOffset val="100"/>
        <c:noMultiLvlLbl val="0"/>
      </c:catAx>
      <c:valAx>
        <c:axId val="209393120"/>
        <c:scaling>
          <c:orientation val="minMax"/>
        </c:scaling>
        <c:delete val="1"/>
        <c:axPos val="b"/>
        <c:numFmt formatCode="&quot;$&quot;#,##0" sourceLinked="1"/>
        <c:majorTickMark val="none"/>
        <c:minorTickMark val="none"/>
        <c:tickLblPos val="nextTo"/>
        <c:crossAx val="2093925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260350</xdr:colOff>
      <xdr:row>8</xdr:row>
      <xdr:rowOff>469900</xdr:rowOff>
    </xdr:from>
    <xdr:to>
      <xdr:col>7</xdr:col>
      <xdr:colOff>933450</xdr:colOff>
      <xdr:row>11</xdr:row>
      <xdr:rowOff>393700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2336800</xdr:colOff>
      <xdr:row>1</xdr:row>
      <xdr:rowOff>292100</xdr:rowOff>
    </xdr:from>
    <xdr:ext cx="5435600" cy="38728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05100" y="558800"/>
          <a:ext cx="5435600"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a:latin typeface="Helvetica" panose="020B0604020202020204" pitchFamily="34" charset="0"/>
              <a:cs typeface="Helvetica" panose="020B0604020202020204" pitchFamily="34" charset="0"/>
            </a:rPr>
            <a:t>Estimated Cost &amp;</a:t>
          </a:r>
          <a:r>
            <a:rPr lang="en-US" sz="2000" baseline="0">
              <a:latin typeface="Helvetica" panose="020B0604020202020204" pitchFamily="34" charset="0"/>
              <a:cs typeface="Helvetica" panose="020B0604020202020204" pitchFamily="34" charset="0"/>
            </a:rPr>
            <a:t> Out of Pocket Worksheet</a:t>
          </a:r>
          <a:endParaRPr lang="en-US" sz="2000">
            <a:latin typeface="Helvetica" panose="020B0604020202020204" pitchFamily="34" charset="0"/>
            <a:cs typeface="Helvetica" panose="020B0604020202020204" pitchFamily="34" charset="0"/>
          </a:endParaRPr>
        </a:p>
      </xdr:txBody>
    </xdr:sp>
    <xdr:clientData/>
  </xdr:oneCellAnchor>
  <xdr:twoCellAnchor editAs="oneCell">
    <xdr:from>
      <xdr:col>1</xdr:col>
      <xdr:colOff>1022350</xdr:colOff>
      <xdr:row>0</xdr:row>
      <xdr:rowOff>44450</xdr:rowOff>
    </xdr:from>
    <xdr:to>
      <xdr:col>7</xdr:col>
      <xdr:colOff>558800</xdr:colOff>
      <xdr:row>1</xdr:row>
      <xdr:rowOff>374650</xdr:rowOff>
    </xdr:to>
    <xdr:pic>
      <xdr:nvPicPr>
        <xdr:cNvPr id="17" name="Picture 16" descr="Macintosh HD:Users:amsatterfield:Desktop:Financial support and scholarships-01.eps">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9200" y="44450"/>
          <a:ext cx="7867650" cy="596900"/>
        </a:xfrm>
        <a:prstGeom prst="rect">
          <a:avLst/>
        </a:prstGeom>
        <a:noFill/>
        <a:ln>
          <a:noFill/>
        </a:ln>
        <a:extLst>
          <a:ext uri="{FAA26D3D-D897-4be2-8F04-BA451C77F1D7}">
            <ma14:placeholderFlag xmlns="" xmlns:ma14="http://schemas.microsoft.com/office/mac/drawingml/2011/main"/>
          </a:ext>
        </a:extLst>
      </xdr:spPr>
    </xdr:pic>
    <xdr:clientData/>
  </xdr:twoCellAnchor>
  <xdr:twoCellAnchor>
    <xdr:from>
      <xdr:col>1</xdr:col>
      <xdr:colOff>793750</xdr:colOff>
      <xdr:row>29</xdr:row>
      <xdr:rowOff>88900</xdr:rowOff>
    </xdr:from>
    <xdr:to>
      <xdr:col>10</xdr:col>
      <xdr:colOff>184150</xdr:colOff>
      <xdr:row>33</xdr:row>
      <xdr:rowOff>127000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62050" y="17640300"/>
          <a:ext cx="9671050"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Helvetica" panose="020B0604020202020204" pitchFamily="34" charset="0"/>
              <a:ea typeface="+mn-ea"/>
              <a:cs typeface="Helvetica" panose="020B0604020202020204" pitchFamily="34" charset="0"/>
            </a:rPr>
            <a:t>		Office of Financial Support &amp; Scholarships: </a:t>
          </a:r>
          <a:r>
            <a:rPr lang="en-US" sz="900" u="sng">
              <a:solidFill>
                <a:schemeClr val="dk1"/>
              </a:solidFill>
              <a:effectLst/>
              <a:latin typeface="Helvetica" panose="020B0604020202020204" pitchFamily="34" charset="0"/>
              <a:ea typeface="+mn-ea"/>
              <a:cs typeface="Helvetica" panose="020B0604020202020204" pitchFamily="34" charset="0"/>
              <a:hlinkClick xmlns:r="http://schemas.openxmlformats.org/officeDocument/2006/relationships" r:id=""/>
            </a:rPr>
            <a:t>unofinaid@unomaha.edu</a:t>
          </a:r>
          <a:r>
            <a:rPr lang="en-US" sz="900">
              <a:solidFill>
                <a:schemeClr val="dk1"/>
              </a:solidFill>
              <a:effectLst/>
              <a:latin typeface="Helvetica" panose="020B0604020202020204" pitchFamily="34" charset="0"/>
              <a:ea typeface="+mn-ea"/>
              <a:cs typeface="Helvetica" panose="020B0604020202020204" pitchFamily="34" charset="0"/>
            </a:rPr>
            <a:t> | 402.554.2327 | </a:t>
          </a:r>
          <a:r>
            <a:rPr lang="en-US" sz="900" u="sng">
              <a:solidFill>
                <a:schemeClr val="dk1"/>
              </a:solidFill>
              <a:effectLst/>
              <a:latin typeface="Helvetica" panose="020B0604020202020204" pitchFamily="34" charset="0"/>
              <a:ea typeface="+mn-ea"/>
              <a:cs typeface="Helvetica" panose="020B0604020202020204" pitchFamily="34" charset="0"/>
              <a:hlinkClick xmlns:r="http://schemas.openxmlformats.org/officeDocument/2006/relationships" r:id=""/>
            </a:rPr>
            <a:t>financialaid.unomaha.edu</a:t>
          </a:r>
          <a:endParaRPr lang="en-US" sz="900" u="none">
            <a:solidFill>
              <a:schemeClr val="dk1"/>
            </a:solidFill>
            <a:effectLst/>
            <a:latin typeface="Helvetica" panose="020B0604020202020204" pitchFamily="34" charset="0"/>
            <a:ea typeface="+mn-ea"/>
            <a:cs typeface="Helvetica"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800" i="1">
            <a:solidFill>
              <a:srgbClr val="262626"/>
            </a:solidFill>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800" i="1">
              <a:solidFill>
                <a:srgbClr val="262626"/>
              </a:solidFill>
              <a:effectLst/>
              <a:latin typeface="Calibri" panose="020F0502020204030204" pitchFamily="34" charset="0"/>
              <a:ea typeface="Calibri" panose="020F0502020204030204" pitchFamily="34" charset="0"/>
              <a:cs typeface="Times New Roman" panose="02020603050405020304" pitchFamily="18" charset="0"/>
            </a:rPr>
            <a:t>The University of Nebraska does not discriminate based on race, color, ethnicity, national origin, sex, pregnancy, sexual orientation, </a:t>
          </a:r>
        </a:p>
        <a:p>
          <a:pPr marL="0" marR="0" lvl="0" indent="0" algn="ctr" defTabSz="914400" eaLnBrk="1" fontAlgn="auto" latinLnBrk="0" hangingPunct="1">
            <a:lnSpc>
              <a:spcPct val="100000"/>
            </a:lnSpc>
            <a:spcBef>
              <a:spcPts val="0"/>
            </a:spcBef>
            <a:spcAft>
              <a:spcPts val="0"/>
            </a:spcAft>
            <a:buClrTx/>
            <a:buSzTx/>
            <a:buFontTx/>
            <a:buNone/>
            <a:tabLst/>
            <a:defRPr/>
          </a:pPr>
          <a:r>
            <a:rPr lang="en-US" sz="800" i="1">
              <a:solidFill>
                <a:srgbClr val="262626"/>
              </a:solidFill>
              <a:effectLst/>
              <a:latin typeface="Calibri" panose="020F0502020204030204" pitchFamily="34" charset="0"/>
              <a:ea typeface="Calibri" panose="020F0502020204030204" pitchFamily="34" charset="0"/>
              <a:cs typeface="Times New Roman" panose="02020603050405020304" pitchFamily="18" charset="0"/>
            </a:rPr>
            <a:t>gender identity, religion, disability, age, genetic information, veteran status, marital status, and/or political affiliation in its programs, activities, or employment.</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a:p>
          <a:endParaRPr lang="en-US" sz="800">
            <a:solidFill>
              <a:schemeClr val="dk1"/>
            </a:solidFill>
            <a:effectLst/>
            <a:latin typeface="Helvetica" panose="020B0604020202020204" pitchFamily="34" charset="0"/>
            <a:ea typeface="+mn-ea"/>
            <a:cs typeface="Helvetica" panose="020B0604020202020204" pitchFamily="34" charset="0"/>
          </a:endParaRPr>
        </a:p>
        <a:p>
          <a:r>
            <a:rPr lang="en-US" sz="800">
              <a:solidFill>
                <a:schemeClr val="dk1"/>
              </a:solidFill>
              <a:effectLst/>
              <a:latin typeface="Helvetica" panose="020B0604020202020204" pitchFamily="34" charset="0"/>
              <a:ea typeface="+mn-ea"/>
              <a:cs typeface="Helvetica" panose="020B0604020202020204" pitchFamily="34" charset="0"/>
            </a:rPr>
            <a:t>	</a:t>
          </a:r>
          <a:endParaRPr lang="en-US" sz="800">
            <a:latin typeface="Helvetica" panose="020B0604020202020204" pitchFamily="34" charset="0"/>
            <a:cs typeface="Helvetica" panose="020B0604020202020204" pitchFamily="34" charset="0"/>
          </a:endParaRPr>
        </a:p>
      </xdr:txBody>
    </xdr:sp>
    <xdr:clientData/>
  </xdr:twoCellAnchor>
  <xdr:twoCellAnchor editAs="oneCell">
    <xdr:from>
      <xdr:col>4</xdr:col>
      <xdr:colOff>558800</xdr:colOff>
      <xdr:row>31</xdr:row>
      <xdr:rowOff>120650</xdr:rowOff>
    </xdr:from>
    <xdr:to>
      <xdr:col>4</xdr:col>
      <xdr:colOff>1468120</xdr:colOff>
      <xdr:row>32</xdr:row>
      <xdr:rowOff>262255</xdr:rowOff>
    </xdr:to>
    <xdr:pic>
      <xdr:nvPicPr>
        <xdr:cNvPr id="19" name="Picture 18" descr="Macintosh HD:Users:amsatterfield:Desktop:UNO-logo-color.png">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76850" y="18205450"/>
          <a:ext cx="909320" cy="408305"/>
        </a:xfrm>
        <a:prstGeom prst="rect">
          <a:avLst/>
        </a:prstGeom>
        <a:noFill/>
        <a:ln>
          <a:noFill/>
        </a:ln>
      </xdr:spPr>
    </xdr:pic>
    <xdr:clientData/>
  </xdr:twoCellAnchor>
  <xdr:twoCellAnchor>
    <xdr:from>
      <xdr:col>0</xdr:col>
      <xdr:colOff>0</xdr:colOff>
      <xdr:row>20</xdr:row>
      <xdr:rowOff>12700</xdr:rowOff>
    </xdr:from>
    <xdr:to>
      <xdr:col>0</xdr:col>
      <xdr:colOff>285750</xdr:colOff>
      <xdr:row>20</xdr:row>
      <xdr:rowOff>190500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118600"/>
          <a:ext cx="285750" cy="177800"/>
        </a:xfrm>
        <a:prstGeom prst="rect">
          <a:avLst/>
        </a:prstGeom>
        <a:solidFill>
          <a:schemeClr val="bg1">
            <a:lumMod val="95000"/>
          </a:schemeClr>
        </a:solidFill>
        <a:ln w="63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chemeClr val="tx1">
                  <a:lumMod val="50000"/>
                  <a:lumOff val="50000"/>
                </a:schemeClr>
              </a:solidFill>
              <a:sym typeface="Wingdings 3" panose="05040102010807070707" pitchFamily="18" charset="2"/>
            </a:rPr>
            <a:t></a:t>
          </a:r>
          <a:endParaRPr lang="en-US" sz="900">
            <a:solidFill>
              <a:schemeClr val="tx1">
                <a:lumMod val="50000"/>
                <a:lumOff val="50000"/>
              </a:schemeClr>
            </a:solidFill>
          </a:endParaRPr>
        </a:p>
      </xdr:txBody>
    </xdr:sp>
    <xdr:clientData/>
  </xdr:twoCellAnchor>
  <xdr:twoCellAnchor>
    <xdr:from>
      <xdr:col>0</xdr:col>
      <xdr:colOff>0</xdr:colOff>
      <xdr:row>21</xdr:row>
      <xdr:rowOff>6350</xdr:rowOff>
    </xdr:from>
    <xdr:to>
      <xdr:col>0</xdr:col>
      <xdr:colOff>285750</xdr:colOff>
      <xdr:row>21</xdr:row>
      <xdr:rowOff>184150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9632950"/>
          <a:ext cx="285750" cy="177800"/>
        </a:xfrm>
        <a:prstGeom prst="rect">
          <a:avLst/>
        </a:prstGeom>
        <a:solidFill>
          <a:schemeClr val="bg1">
            <a:lumMod val="95000"/>
          </a:schemeClr>
        </a:solidFill>
        <a:ln w="63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chemeClr val="tx1">
                  <a:lumMod val="50000"/>
                  <a:lumOff val="50000"/>
                </a:schemeClr>
              </a:solidFill>
              <a:sym typeface="Wingdings 3" panose="05040102010807070707" pitchFamily="18" charset="2"/>
            </a:rPr>
            <a:t></a:t>
          </a:r>
          <a:endParaRPr lang="en-US" sz="900">
            <a:solidFill>
              <a:schemeClr val="tx1">
                <a:lumMod val="50000"/>
                <a:lumOff val="50000"/>
              </a:schemeClr>
            </a:solidFill>
          </a:endParaRPr>
        </a:p>
      </xdr:txBody>
    </xdr:sp>
    <xdr:clientData/>
  </xdr:twoCellAnchor>
  <xdr:twoCellAnchor>
    <xdr:from>
      <xdr:col>0</xdr:col>
      <xdr:colOff>12700</xdr:colOff>
      <xdr:row>22</xdr:row>
      <xdr:rowOff>12700</xdr:rowOff>
    </xdr:from>
    <xdr:to>
      <xdr:col>0</xdr:col>
      <xdr:colOff>298450</xdr:colOff>
      <xdr:row>22</xdr:row>
      <xdr:rowOff>190500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2700" y="10045700"/>
          <a:ext cx="285750" cy="177800"/>
        </a:xfrm>
        <a:prstGeom prst="rect">
          <a:avLst/>
        </a:prstGeom>
        <a:solidFill>
          <a:schemeClr val="bg1">
            <a:lumMod val="95000"/>
          </a:schemeClr>
        </a:solidFill>
        <a:ln w="63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chemeClr val="tx1">
                  <a:lumMod val="50000"/>
                  <a:lumOff val="50000"/>
                </a:schemeClr>
              </a:solidFill>
              <a:sym typeface="Wingdings 3" panose="05040102010807070707" pitchFamily="18" charset="2"/>
            </a:rPr>
            <a:t></a:t>
          </a:r>
          <a:endParaRPr lang="en-US" sz="900">
            <a:solidFill>
              <a:schemeClr val="tx1">
                <a:lumMod val="50000"/>
                <a:lumOff val="50000"/>
              </a:schemeClr>
            </a:solidFill>
          </a:endParaRPr>
        </a:p>
      </xdr:txBody>
    </xdr:sp>
    <xdr:clientData/>
  </xdr:twoCellAnchor>
  <xdr:twoCellAnchor>
    <xdr:from>
      <xdr:col>3</xdr:col>
      <xdr:colOff>577850</xdr:colOff>
      <xdr:row>20</xdr:row>
      <xdr:rowOff>6350</xdr:rowOff>
    </xdr:from>
    <xdr:to>
      <xdr:col>4</xdr:col>
      <xdr:colOff>241300</xdr:colOff>
      <xdr:row>20</xdr:row>
      <xdr:rowOff>234950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4673600" y="9112250"/>
          <a:ext cx="285750" cy="228600"/>
        </a:xfrm>
        <a:prstGeom prst="rect">
          <a:avLst/>
        </a:prstGeom>
        <a:solidFill>
          <a:schemeClr val="bg1">
            <a:lumMod val="95000"/>
          </a:schemeClr>
        </a:solidFill>
        <a:ln w="63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chemeClr val="tx1">
                  <a:lumMod val="50000"/>
                  <a:lumOff val="50000"/>
                </a:schemeClr>
              </a:solidFill>
              <a:sym typeface="Wingdings 3" panose="05040102010807070707" pitchFamily="18" charset="2"/>
            </a:rPr>
            <a:t></a:t>
          </a:r>
          <a:endParaRPr lang="en-US" sz="900">
            <a:solidFill>
              <a:schemeClr val="tx1">
                <a:lumMod val="50000"/>
                <a:lumOff val="50000"/>
              </a:schemeClr>
            </a:solidFill>
          </a:endParaRPr>
        </a:p>
      </xdr:txBody>
    </xdr:sp>
    <xdr:clientData/>
  </xdr:twoCellAnchor>
  <xdr:twoCellAnchor>
    <xdr:from>
      <xdr:col>4</xdr:col>
      <xdr:colOff>285750</xdr:colOff>
      <xdr:row>20</xdr:row>
      <xdr:rowOff>12700</xdr:rowOff>
    </xdr:from>
    <xdr:to>
      <xdr:col>5</xdr:col>
      <xdr:colOff>1060450</xdr:colOff>
      <xdr:row>22</xdr:row>
      <xdr:rowOff>254000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003800" y="11125200"/>
          <a:ext cx="2311400" cy="116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Helvetica" panose="020B0604020202020204" pitchFamily="34" charset="0"/>
              <a:cs typeface="Helvetica" panose="020B0604020202020204" pitchFamily="34" charset="0"/>
            </a:rPr>
            <a:t>This</a:t>
          </a:r>
          <a:r>
            <a:rPr lang="en-US" sz="1100" baseline="0">
              <a:latin typeface="Helvetica" panose="020B0604020202020204" pitchFamily="34" charset="0"/>
              <a:cs typeface="Helvetica" panose="020B0604020202020204" pitchFamily="34" charset="0"/>
            </a:rPr>
            <a:t> symbol next to an Item means you can single click on the item name, and a dropdown menu will appear in the lower right hand portion of the cell for you to make a selection.</a:t>
          </a:r>
          <a:endParaRPr lang="en-US" sz="1100">
            <a:latin typeface="Helvetica" panose="020B0604020202020204" pitchFamily="34" charset="0"/>
            <a:cs typeface="Helvetica" panose="020B0604020202020204" pitchFamily="34" charset="0"/>
          </a:endParaRPr>
        </a:p>
      </xdr:txBody>
    </xdr:sp>
    <xdr:clientData/>
  </xdr:twoCellAnchor>
  <xdr:twoCellAnchor>
    <xdr:from>
      <xdr:col>4</xdr:col>
      <xdr:colOff>273050</xdr:colOff>
      <xdr:row>11</xdr:row>
      <xdr:rowOff>558800</xdr:rowOff>
    </xdr:from>
    <xdr:to>
      <xdr:col>7</xdr:col>
      <xdr:colOff>958850</xdr:colOff>
      <xdr:row>14</xdr:row>
      <xdr:rowOff>133350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91100" y="5988050"/>
          <a:ext cx="4667250" cy="1828800"/>
        </a:xfrm>
        <a:prstGeom prst="rect">
          <a:avLst/>
        </a:prstGeom>
        <a:gradFill flip="none" rotWithShape="1">
          <a:gsLst>
            <a:gs pos="0">
              <a:schemeClr val="lt1">
                <a:shade val="30000"/>
                <a:satMod val="115000"/>
              </a:schemeClr>
            </a:gs>
            <a:gs pos="50000">
              <a:schemeClr val="lt1">
                <a:shade val="67500"/>
                <a:satMod val="115000"/>
              </a:schemeClr>
            </a:gs>
            <a:gs pos="100000">
              <a:schemeClr val="lt1">
                <a:shade val="100000"/>
                <a:satMod val="115000"/>
              </a:schemeClr>
            </a:gs>
          </a:gsLst>
          <a:lin ang="5400000" scaled="1"/>
          <a:tileRect/>
        </a:gra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Helvetica" panose="020B0604020202020204" pitchFamily="34" charset="0"/>
              <a:cs typeface="Helvetica" panose="020B0604020202020204" pitchFamily="34" charset="0"/>
            </a:rPr>
            <a:t>Make college easier to pay</a:t>
          </a:r>
          <a:r>
            <a:rPr lang="en-US" sz="1100" baseline="0">
              <a:latin typeface="Helvetica" panose="020B0604020202020204" pitchFamily="34" charset="0"/>
              <a:cs typeface="Helvetica" panose="020B0604020202020204" pitchFamily="34" charset="0"/>
            </a:rPr>
            <a:t> for with a Maverick Payment Plan. Tuition payment plans break down your tuition balance into affordable monthly payments. Payment plan benefits are:</a:t>
          </a:r>
        </a:p>
        <a:p>
          <a:pPr marL="171450" indent="-171450">
            <a:buFont typeface="Arial" panose="020B0604020202020204" pitchFamily="34" charset="0"/>
            <a:buChar char="•"/>
          </a:pPr>
          <a:r>
            <a:rPr lang="en-US" sz="1100">
              <a:latin typeface="Helvetica" panose="020B0604020202020204" pitchFamily="34" charset="0"/>
              <a:cs typeface="Helvetica" panose="020B0604020202020204" pitchFamily="34" charset="0"/>
            </a:rPr>
            <a:t>Easy online enrollment</a:t>
          </a:r>
        </a:p>
        <a:p>
          <a:pPr marL="171450" indent="-171450">
            <a:buFont typeface="Arial" panose="020B0604020202020204" pitchFamily="34" charset="0"/>
            <a:buChar char="•"/>
          </a:pPr>
          <a:r>
            <a:rPr lang="en-US" sz="1100">
              <a:latin typeface="Helvetica" panose="020B0604020202020204" pitchFamily="34" charset="0"/>
              <a:cs typeface="Helvetica" panose="020B0604020202020204" pitchFamily="34" charset="0"/>
            </a:rPr>
            <a:t>Flexible</a:t>
          </a:r>
          <a:r>
            <a:rPr lang="en-US" sz="1100" baseline="0">
              <a:latin typeface="Helvetica" panose="020B0604020202020204" pitchFamily="34" charset="0"/>
              <a:cs typeface="Helvetica" panose="020B0604020202020204" pitchFamily="34" charset="0"/>
            </a:rPr>
            <a:t> payment options</a:t>
          </a:r>
        </a:p>
        <a:p>
          <a:pPr marL="171450" indent="-171450">
            <a:buFont typeface="Arial" panose="020B0604020202020204" pitchFamily="34" charset="0"/>
            <a:buChar char="•"/>
          </a:pPr>
          <a:r>
            <a:rPr lang="en-US" sz="1100" baseline="0">
              <a:latin typeface="Helvetica" panose="020B0604020202020204" pitchFamily="34" charset="0"/>
              <a:cs typeface="Helvetica" panose="020B0604020202020204" pitchFamily="34" charset="0"/>
            </a:rPr>
            <a:t>No interest</a:t>
          </a:r>
        </a:p>
        <a:p>
          <a:pPr marL="171450" indent="-171450">
            <a:buFont typeface="Arial" panose="020B0604020202020204" pitchFamily="34" charset="0"/>
            <a:buChar char="•"/>
          </a:pPr>
          <a:r>
            <a:rPr lang="en-US" sz="1100" baseline="0">
              <a:latin typeface="Helvetica" panose="020B0604020202020204" pitchFamily="34" charset="0"/>
              <a:cs typeface="Helvetica" panose="020B0604020202020204" pitchFamily="34" charset="0"/>
            </a:rPr>
            <a:t>Setup fees are affordable</a:t>
          </a:r>
          <a:endParaRPr lang="en-US" sz="1100">
            <a:latin typeface="Helvetica" panose="020B0604020202020204" pitchFamily="34" charset="0"/>
            <a:cs typeface="Helvetica" panose="020B0604020202020204" pitchFamily="34" charset="0"/>
          </a:endParaRPr>
        </a:p>
        <a:p>
          <a:endParaRPr lang="en-US" sz="1100">
            <a:latin typeface="Helvetica" panose="020B0604020202020204" pitchFamily="34" charset="0"/>
            <a:cs typeface="Helvetica" panose="020B0604020202020204" pitchFamily="34" charset="0"/>
          </a:endParaRPr>
        </a:p>
        <a:p>
          <a:r>
            <a:rPr lang="en-US" sz="1100">
              <a:latin typeface="Helvetica" panose="020B0604020202020204" pitchFamily="34" charset="0"/>
              <a:cs typeface="Helvetica" panose="020B0604020202020204" pitchFamily="34" charset="0"/>
            </a:rPr>
            <a:t>More</a:t>
          </a:r>
          <a:r>
            <a:rPr lang="en-US" sz="1100" baseline="0">
              <a:latin typeface="Helvetica" panose="020B0604020202020204" pitchFamily="34" charset="0"/>
              <a:cs typeface="Helvetica" panose="020B0604020202020204" pitchFamily="34" charset="0"/>
            </a:rPr>
            <a:t> information can be found at:</a:t>
          </a:r>
          <a:endParaRPr lang="en-US" sz="1100">
            <a:latin typeface="Helvetica" panose="020B0604020202020204" pitchFamily="34" charset="0"/>
            <a:cs typeface="Helvetica" panose="020B0604020202020204" pitchFamily="34" charset="0"/>
          </a:endParaRPr>
        </a:p>
        <a:p>
          <a:r>
            <a:rPr lang="en-US" sz="1100">
              <a:latin typeface="Helvetica" panose="020B0604020202020204" pitchFamily="34" charset="0"/>
              <a:cs typeface="Helvetica" panose="020B0604020202020204" pitchFamily="34" charset="0"/>
            </a:rPr>
            <a:t>http://mycollegepaymentplan.com/uno</a:t>
          </a:r>
        </a:p>
      </xdr:txBody>
    </xdr:sp>
    <xdr:clientData/>
  </xdr:twoCellAnchor>
  <xdr:oneCellAnchor>
    <xdr:from>
      <xdr:col>4</xdr:col>
      <xdr:colOff>692150</xdr:colOff>
      <xdr:row>23</xdr:row>
      <xdr:rowOff>31750</xdr:rowOff>
    </xdr:from>
    <xdr:ext cx="2978150" cy="26670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410200" y="12636500"/>
          <a:ext cx="29781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Direct Loan Origination Fee Calculator</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Income" displayName="tblIncome" ref="B5:C16" headerRowDxfId="10" dataDxfId="9" totalsRowDxfId="8">
  <tableColumns count="2">
    <tableColumn id="1" xr3:uid="{00000000-0010-0000-0000-000001000000}" name="Item" totalsRowLabel="Total" dataDxfId="7"/>
    <tableColumn id="2" xr3:uid="{00000000-0010-0000-0000-000002000000}" name="Amount" totalsRowFunction="sum" dataDxfId="6"/>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Expenses" displayName="tblExpenses" ref="B19:C27" headerRowDxfId="5" dataDxfId="4" totalsRowDxfId="3">
  <tableColumns count="2">
    <tableColumn id="1" xr3:uid="{00000000-0010-0000-0100-000001000000}" name="Item" totalsRowLabel="Total" dataDxfId="2"/>
    <tableColumn id="2" xr3:uid="{00000000-0010-0000-0100-000002000000}" name="Amount" totalsRowFunction="sum" dataDxfId="1" totalsRowDxfId="0"/>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heme/theme1.xml><?xml version="1.0" encoding="utf-8"?>
<a:theme xmlns:a="http://schemas.openxmlformats.org/drawingml/2006/main" name="Vapor Trail">
  <a:themeElements>
    <a:clrScheme name="Vapor Trail">
      <a:dk1>
        <a:sysClr val="windowText" lastClr="000000"/>
      </a:dk1>
      <a:lt1>
        <a:sysClr val="window" lastClr="FFFFFF"/>
      </a:lt1>
      <a:dk2>
        <a:srgbClr val="454545"/>
      </a:dk2>
      <a:lt2>
        <a:srgbClr val="DADADA"/>
      </a:lt2>
      <a:accent1>
        <a:srgbClr val="DF2E28"/>
      </a:accent1>
      <a:accent2>
        <a:srgbClr val="FE801A"/>
      </a:accent2>
      <a:accent3>
        <a:srgbClr val="E9BF35"/>
      </a:accent3>
      <a:accent4>
        <a:srgbClr val="81BB42"/>
      </a:accent4>
      <a:accent5>
        <a:srgbClr val="32C7A9"/>
      </a:accent5>
      <a:accent6>
        <a:srgbClr val="4A9BDC"/>
      </a:accent6>
      <a:hlink>
        <a:srgbClr val="F0532B"/>
      </a:hlink>
      <a:folHlink>
        <a:srgbClr val="F38B53"/>
      </a:folHlink>
    </a:clrScheme>
    <a:fontScheme name="Vapor Trail">
      <a:majorFont>
        <a:latin typeface="Century Gothic" panose="020B0502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apor Trail">
      <a:fillStyleLst>
        <a:solidFill>
          <a:schemeClr val="phClr"/>
        </a:solidFill>
        <a:gradFill rotWithShape="1">
          <a:gsLst>
            <a:gs pos="0">
              <a:schemeClr val="phClr">
                <a:tint val="69000"/>
                <a:alpha val="100000"/>
                <a:satMod val="109000"/>
                <a:lumMod val="110000"/>
              </a:schemeClr>
            </a:gs>
            <a:gs pos="52000">
              <a:schemeClr val="phClr">
                <a:tint val="74000"/>
                <a:satMod val="100000"/>
                <a:lumMod val="104000"/>
              </a:schemeClr>
            </a:gs>
            <a:gs pos="100000">
              <a:schemeClr val="phClr">
                <a:tint val="78000"/>
                <a:satMod val="100000"/>
                <a:lumMod val="100000"/>
              </a:schemeClr>
            </a:gs>
          </a:gsLst>
          <a:lin ang="5400000" scaled="0"/>
        </a:gradFill>
        <a:gradFill rotWithShape="1">
          <a:gsLst>
            <a:gs pos="0">
              <a:schemeClr val="phClr">
                <a:tint val="96000"/>
                <a:satMod val="100000"/>
                <a:lumMod val="104000"/>
              </a:schemeClr>
            </a:gs>
            <a:gs pos="78000">
              <a:schemeClr val="phClr">
                <a:shade val="100000"/>
                <a:satMod val="110000"/>
                <a:lumMod val="100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cene3d>
            <a:camera prst="orthographicFront">
              <a:rot lat="0" lon="0" rev="0"/>
            </a:camera>
            <a:lightRig rig="threePt" dir="t"/>
          </a:scene3d>
          <a:sp3d>
            <a:bevelT w="25400" h="12700"/>
          </a:sp3d>
        </a:effectStyle>
        <a:effectStyle>
          <a:effectLst>
            <a:outerShdw blurRad="57150" dist="19050" dir="5400000" algn="ctr" rotWithShape="0">
              <a:srgbClr val="000000">
                <a:alpha val="48000"/>
              </a:srgbClr>
            </a:outerShdw>
          </a:effectLst>
          <a:scene3d>
            <a:camera prst="orthographicFront">
              <a:rot lat="0" lon="0" rev="0"/>
            </a:camera>
            <a:lightRig rig="threePt" dir="t"/>
          </a:scene3d>
          <a:sp3d>
            <a:bevelT w="50800" h="25400"/>
          </a:sp3d>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apor Trail" id="{4FDF2955-7D9C-493C-B9F9-C205151B46CD}" vid="{8F31A783-2159-4870-BC29-2BA7D038EA44}"/>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2:N29"/>
  <sheetViews>
    <sheetView showGridLines="0" topLeftCell="B1" zoomScale="120" zoomScaleNormal="120" workbookViewId="0">
      <selection activeCell="C28" sqref="C28"/>
    </sheetView>
  </sheetViews>
  <sheetFormatPr defaultColWidth="9" defaultRowHeight="21" customHeight="1" x14ac:dyDescent="0.3"/>
  <cols>
    <col min="1" max="1" width="6" style="4" customWidth="1"/>
    <col min="2" max="2" width="46.75" style="4" bestFit="1" customWidth="1"/>
    <col min="3" max="3" width="14.375" style="5" customWidth="1"/>
    <col min="4" max="4" width="10.25" style="4" customWidth="1"/>
    <col min="5" max="5" width="25.25" style="4" bestFit="1" customWidth="1"/>
    <col min="6" max="6" width="27.375" style="4" bestFit="1" customWidth="1"/>
    <col min="7" max="7" width="12.75" style="4" customWidth="1"/>
    <col min="8" max="8" width="20.75" style="4" customWidth="1"/>
    <col min="9" max="9" width="3.25" style="4" customWidth="1"/>
    <col min="10" max="10" width="8" style="4" bestFit="1" customWidth="1"/>
    <col min="11" max="11" width="9.625" style="4" customWidth="1"/>
    <col min="12" max="16384" width="9" style="4"/>
  </cols>
  <sheetData>
    <row r="2" spans="1:10" ht="40.5" customHeight="1" x14ac:dyDescent="0.5">
      <c r="A2" s="3"/>
      <c r="F2" s="6"/>
      <c r="I2" s="7"/>
    </row>
    <row r="4" spans="1:10" ht="107.7" customHeight="1" thickBot="1" x14ac:dyDescent="0.3">
      <c r="B4" s="8" t="s">
        <v>21</v>
      </c>
      <c r="C4" s="9"/>
      <c r="E4" s="10"/>
    </row>
    <row r="5" spans="1:10" ht="18" thickBot="1" x14ac:dyDescent="0.35">
      <c r="B5" s="11" t="s">
        <v>0</v>
      </c>
      <c r="C5" s="12" t="s">
        <v>1</v>
      </c>
    </row>
    <row r="6" spans="1:10" ht="34.950000000000003" customHeight="1" thickBot="1" x14ac:dyDescent="0.25">
      <c r="B6" s="40" t="s">
        <v>14</v>
      </c>
      <c r="C6" s="1">
        <v>0</v>
      </c>
      <c r="E6" s="13" t="s">
        <v>2</v>
      </c>
      <c r="F6" s="14"/>
      <c r="G6" s="14"/>
    </row>
    <row r="7" spans="1:10" ht="49.2" customHeight="1" thickBot="1" x14ac:dyDescent="0.35">
      <c r="B7" s="41" t="s">
        <v>22</v>
      </c>
      <c r="C7" s="1">
        <v>0</v>
      </c>
      <c r="E7" s="15" t="s">
        <v>19</v>
      </c>
      <c r="F7" s="15" t="s">
        <v>20</v>
      </c>
      <c r="G7" s="46" t="s">
        <v>3</v>
      </c>
      <c r="H7" s="46"/>
    </row>
    <row r="8" spans="1:10" ht="52.2" customHeight="1" thickBot="1" x14ac:dyDescent="0.35">
      <c r="B8" s="41" t="s">
        <v>23</v>
      </c>
      <c r="C8" s="1">
        <v>0</v>
      </c>
      <c r="E8" s="16">
        <f>TotalMonthlyExpenses</f>
        <v>26018</v>
      </c>
      <c r="F8" s="16">
        <f>TotalMonthlyIncome</f>
        <v>0</v>
      </c>
      <c r="G8" s="47">
        <f>E8-F8</f>
        <v>26018</v>
      </c>
      <c r="H8" s="47"/>
      <c r="J8" s="17"/>
    </row>
    <row r="9" spans="1:10" ht="48.45" customHeight="1" x14ac:dyDescent="0.3">
      <c r="B9" s="41" t="s">
        <v>41</v>
      </c>
      <c r="C9" s="1">
        <f>G25</f>
        <v>0</v>
      </c>
      <c r="E9" s="18"/>
      <c r="F9" s="18"/>
      <c r="G9" s="19"/>
      <c r="H9" s="19"/>
    </row>
    <row r="10" spans="1:10" ht="45.45" customHeight="1" x14ac:dyDescent="0.3">
      <c r="B10" s="41" t="s">
        <v>42</v>
      </c>
      <c r="C10" s="1">
        <f>G27</f>
        <v>0</v>
      </c>
    </row>
    <row r="11" spans="1:10" ht="49.95" customHeight="1" x14ac:dyDescent="0.3">
      <c r="B11" s="41" t="s">
        <v>24</v>
      </c>
      <c r="C11" s="2">
        <v>0</v>
      </c>
    </row>
    <row r="12" spans="1:10" ht="52.2" customHeight="1" x14ac:dyDescent="0.3">
      <c r="B12" s="41" t="s">
        <v>25</v>
      </c>
      <c r="C12" s="1">
        <v>0</v>
      </c>
    </row>
    <row r="13" spans="1:10" ht="72" customHeight="1" x14ac:dyDescent="0.3">
      <c r="B13" s="41" t="s">
        <v>26</v>
      </c>
      <c r="C13" s="1">
        <v>0</v>
      </c>
    </row>
    <row r="14" spans="1:10" ht="53.7" customHeight="1" x14ac:dyDescent="0.3">
      <c r="B14" s="41" t="s">
        <v>27</v>
      </c>
      <c r="C14" s="1">
        <v>0</v>
      </c>
    </row>
    <row r="15" spans="1:10" ht="21" customHeight="1" x14ac:dyDescent="0.3">
      <c r="B15" s="20"/>
      <c r="C15" s="21"/>
    </row>
    <row r="16" spans="1:10" ht="21" customHeight="1" x14ac:dyDescent="0.3">
      <c r="B16" s="20"/>
      <c r="C16" s="21"/>
    </row>
    <row r="17" spans="2:14" ht="21" customHeight="1" x14ac:dyDescent="0.2">
      <c r="B17" s="45"/>
      <c r="C17" s="45"/>
    </row>
    <row r="18" spans="2:14" ht="114" thickBot="1" x14ac:dyDescent="0.25">
      <c r="B18" s="22" t="s">
        <v>28</v>
      </c>
      <c r="C18" s="9"/>
    </row>
    <row r="19" spans="2:14" thickBot="1" x14ac:dyDescent="0.35">
      <c r="B19" s="23" t="s">
        <v>0</v>
      </c>
      <c r="C19" s="24" t="s">
        <v>1</v>
      </c>
    </row>
    <row r="20" spans="2:14" ht="13.2" x14ac:dyDescent="0.3">
      <c r="B20" s="25"/>
      <c r="C20" s="26"/>
    </row>
    <row r="21" spans="2:14" ht="40.950000000000003" customHeight="1" x14ac:dyDescent="0.3">
      <c r="B21" s="42" t="s">
        <v>16</v>
      </c>
      <c r="C21" s="1">
        <f>VLOOKUP(B21,'Sheet 2'!A15:C17,2,FALSE)</f>
        <v>6578</v>
      </c>
      <c r="N21" s="27"/>
    </row>
    <row r="22" spans="2:14" ht="31.95" customHeight="1" x14ac:dyDescent="0.3">
      <c r="B22" s="43" t="s">
        <v>8</v>
      </c>
      <c r="C22" s="1">
        <f>VLOOKUP(B22,'Sheet 2'!A2:C4,2,FALSE)</f>
        <v>8256</v>
      </c>
    </row>
    <row r="23" spans="2:14" ht="44.7" customHeight="1" thickBot="1" x14ac:dyDescent="0.35">
      <c r="B23" s="43" t="s">
        <v>10</v>
      </c>
      <c r="C23" s="1">
        <f>VLOOKUP(B23,'Sheet 2'!A9:B11,2,FALSE)</f>
        <v>4398</v>
      </c>
    </row>
    <row r="24" spans="2:14" ht="52.2" customHeight="1" thickTop="1" x14ac:dyDescent="0.2">
      <c r="B24" s="41" t="s">
        <v>32</v>
      </c>
      <c r="C24" s="1">
        <v>1792</v>
      </c>
      <c r="E24" s="28" t="s">
        <v>36</v>
      </c>
      <c r="F24" s="29" t="s">
        <v>40</v>
      </c>
      <c r="G24" s="30" t="s">
        <v>37</v>
      </c>
    </row>
    <row r="25" spans="2:14" ht="52.95" customHeight="1" x14ac:dyDescent="0.3">
      <c r="B25" s="41" t="s">
        <v>29</v>
      </c>
      <c r="C25" s="1">
        <v>1120</v>
      </c>
      <c r="E25" s="31">
        <v>0</v>
      </c>
      <c r="F25" s="32">
        <v>1.057E-2</v>
      </c>
      <c r="G25" s="33">
        <f>E25-TRUNC(E25*F25)</f>
        <v>0</v>
      </c>
    </row>
    <row r="26" spans="2:14" ht="59.7" customHeight="1" x14ac:dyDescent="0.2">
      <c r="B26" s="41" t="s">
        <v>30</v>
      </c>
      <c r="C26" s="1">
        <v>2410</v>
      </c>
      <c r="E26" s="34" t="s">
        <v>38</v>
      </c>
      <c r="F26" s="35" t="s">
        <v>40</v>
      </c>
      <c r="G26" s="36" t="s">
        <v>39</v>
      </c>
    </row>
    <row r="27" spans="2:14" ht="55.2" customHeight="1" thickBot="1" x14ac:dyDescent="0.35">
      <c r="B27" s="41" t="s">
        <v>31</v>
      </c>
      <c r="C27" s="1">
        <v>1464</v>
      </c>
      <c r="E27" s="37">
        <v>0</v>
      </c>
      <c r="F27" s="38">
        <v>4.2279999999999998E-2</v>
      </c>
      <c r="G27" s="39">
        <f>E27-TRUNC(E27*F27)</f>
        <v>0</v>
      </c>
    </row>
    <row r="28" spans="2:14" ht="12" thickTop="1" x14ac:dyDescent="0.3"/>
    <row r="29" spans="2:14" ht="11.4" x14ac:dyDescent="0.3"/>
  </sheetData>
  <sheetProtection sheet="1" objects="1" scenarios="1"/>
  <mergeCells count="3">
    <mergeCell ref="B17:C17"/>
    <mergeCell ref="G7:H7"/>
    <mergeCell ref="G8:H8"/>
  </mergeCells>
  <dataValidations count="3">
    <dataValidation type="list" allowBlank="1" showInputMessage="1" showErrorMessage="1" sqref="B22" xr:uid="{00000000-0002-0000-0000-000000000000}">
      <formula1>Housing</formula1>
    </dataValidation>
    <dataValidation type="list" allowBlank="1" showInputMessage="1" showErrorMessage="1" sqref="B23" xr:uid="{00000000-0002-0000-0000-000001000000}">
      <formula1>Food</formula1>
    </dataValidation>
    <dataValidation type="list" allowBlank="1" showInputMessage="1" showErrorMessage="1" sqref="B21" xr:uid="{00000000-0002-0000-0000-000002000000}">
      <formula1>Tuition</formula1>
    </dataValidation>
  </dataValidations>
  <printOptions horizontalCentered="1"/>
  <pageMargins left="0.35" right="0.13" top="0.4" bottom="0.25" header="0.21" footer="0.23"/>
  <pageSetup scale="61" fitToHeight="0" orientation="portrait" r:id="rId1"/>
  <ignoredErrors>
    <ignoredError sqref="C21:C23" unlockedFormula="1"/>
  </ignoredErrors>
  <drawing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tabSelected="1" zoomScale="130" zoomScaleNormal="130" workbookViewId="0">
      <selection activeCell="A15" sqref="A15"/>
    </sheetView>
  </sheetViews>
  <sheetFormatPr defaultColWidth="9" defaultRowHeight="13.2" x14ac:dyDescent="0.3"/>
  <cols>
    <col min="1" max="1" width="35.25" bestFit="1" customWidth="1"/>
    <col min="2" max="2" width="16.25" bestFit="1" customWidth="1"/>
    <col min="3" max="3" width="13.625" bestFit="1" customWidth="1"/>
    <col min="5" max="5" width="32.375" bestFit="1" customWidth="1"/>
    <col min="6" max="6" width="13.625" bestFit="1" customWidth="1"/>
    <col min="8" max="8" width="32.375" bestFit="1" customWidth="1"/>
    <col min="9" max="9" width="13.625" bestFit="1" customWidth="1"/>
  </cols>
  <sheetData>
    <row r="1" spans="1:2" x14ac:dyDescent="0.3">
      <c r="A1" t="s">
        <v>4</v>
      </c>
      <c r="B1" t="s">
        <v>5</v>
      </c>
    </row>
    <row r="2" spans="1:2" x14ac:dyDescent="0.3">
      <c r="A2" t="s">
        <v>7</v>
      </c>
      <c r="B2">
        <v>7212</v>
      </c>
    </row>
    <row r="3" spans="1:2" x14ac:dyDescent="0.3">
      <c r="A3" t="s">
        <v>8</v>
      </c>
      <c r="B3">
        <v>8256</v>
      </c>
    </row>
    <row r="4" spans="1:2" x14ac:dyDescent="0.3">
      <c r="A4" t="s">
        <v>9</v>
      </c>
      <c r="B4">
        <v>0</v>
      </c>
    </row>
    <row r="8" spans="1:2" x14ac:dyDescent="0.3">
      <c r="A8" t="s">
        <v>13</v>
      </c>
      <c r="B8" t="s">
        <v>6</v>
      </c>
    </row>
    <row r="9" spans="1:2" x14ac:dyDescent="0.3">
      <c r="A9" t="s">
        <v>10</v>
      </c>
      <c r="B9">
        <v>4398</v>
      </c>
    </row>
    <row r="10" spans="1:2" x14ac:dyDescent="0.3">
      <c r="A10" t="s">
        <v>11</v>
      </c>
      <c r="B10">
        <v>3742</v>
      </c>
    </row>
    <row r="11" spans="1:2" x14ac:dyDescent="0.3">
      <c r="A11" t="s">
        <v>12</v>
      </c>
      <c r="B11">
        <v>3742</v>
      </c>
    </row>
    <row r="14" spans="1:2" x14ac:dyDescent="0.3">
      <c r="A14" t="s">
        <v>15</v>
      </c>
    </row>
    <row r="15" spans="1:2" x14ac:dyDescent="0.3">
      <c r="A15" t="s">
        <v>16</v>
      </c>
      <c r="B15" s="44">
        <v>6578</v>
      </c>
    </row>
    <row r="16" spans="1:2" x14ac:dyDescent="0.3">
      <c r="A16" t="s">
        <v>17</v>
      </c>
      <c r="B16">
        <v>9846</v>
      </c>
    </row>
    <row r="17" spans="1:2" x14ac:dyDescent="0.3">
      <c r="A17" t="s">
        <v>18</v>
      </c>
      <c r="B17">
        <v>20566</v>
      </c>
    </row>
    <row r="20" spans="1:2" x14ac:dyDescent="0.3">
      <c r="A20" t="s">
        <v>33</v>
      </c>
    </row>
    <row r="21" spans="1:2" x14ac:dyDescent="0.3">
      <c r="A21" t="s">
        <v>34</v>
      </c>
    </row>
    <row r="22" spans="1:2" x14ac:dyDescent="0.3">
      <c r="A22"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A204741-16C4-4D9C-8512-90A179BF6B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College Cost Worksheet</vt:lpstr>
      <vt:lpstr>Sheet 2</vt:lpstr>
      <vt:lpstr>Food</vt:lpstr>
      <vt:lpstr>Housing</vt:lpstr>
      <vt:lpstr>Tuition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aturner</dc:creator>
  <cp:keywords/>
  <cp:lastModifiedBy>Shelby Rosman</cp:lastModifiedBy>
  <cp:lastPrinted>2019-02-07T20:13:53Z</cp:lastPrinted>
  <dcterms:created xsi:type="dcterms:W3CDTF">2014-10-02T16:57:55Z</dcterms:created>
  <dcterms:modified xsi:type="dcterms:W3CDTF">2023-10-02T14:57:14Z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TC034289209991</vt:lpwstr>
  </property>
</Properties>
</file>